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4 県単統計\人口例月処理\★人口集計データ\2023年(令和5年)\年間まとめ\"/>
    </mc:Choice>
  </mc:AlternateContent>
  <bookViews>
    <workbookView xWindow="240" yWindow="60" windowWidth="19395" windowHeight="7155" tabRatio="956"/>
  </bookViews>
  <sheets>
    <sheet name="１月" sheetId="572" r:id="rId1"/>
    <sheet name="２月" sheetId="574" r:id="rId2"/>
    <sheet name="３月" sheetId="576" r:id="rId3"/>
    <sheet name="４月" sheetId="578" r:id="rId4"/>
    <sheet name="５月" sheetId="580" r:id="rId5"/>
    <sheet name="６月" sheetId="582" r:id="rId6"/>
    <sheet name="７月" sheetId="584" r:id="rId7"/>
    <sheet name="８月" sheetId="586" r:id="rId8"/>
    <sheet name="９月" sheetId="588" r:id="rId9"/>
    <sheet name="１０月" sheetId="590" r:id="rId10"/>
    <sheet name="１１月" sheetId="592" r:id="rId11"/>
    <sheet name="１２月" sheetId="594" r:id="rId12"/>
  </sheets>
  <externalReferences>
    <externalReference r:id="rId13"/>
    <externalReference r:id="rId14"/>
    <externalReference r:id="rId15"/>
  </externalReferences>
  <definedNames>
    <definedName name="_xlnm.Print_Area" localSheetId="9">'１０月'!$A$1:$H$78</definedName>
    <definedName name="_xlnm.Print_Area" localSheetId="10">'１１月'!$A$1:$H$78</definedName>
    <definedName name="_xlnm.Print_Area" localSheetId="11">'１２月'!$A$1:$H$78</definedName>
    <definedName name="_xlnm.Print_Area" localSheetId="0" hidden="1">'１月'!$A$1:$H$78</definedName>
    <definedName name="_xlnm.Print_Area" localSheetId="1" hidden="1">'２月'!$A$1:$H$78</definedName>
    <definedName name="_xlnm.Print_Area" localSheetId="2" hidden="1">'３月'!$A$1:$H$78</definedName>
    <definedName name="_xlnm.Print_Area" localSheetId="3">'４月'!$A$1:$H$78</definedName>
    <definedName name="_xlnm.Print_Area" localSheetId="4">'５月'!$A$1:$H$78</definedName>
    <definedName name="_xlnm.Print_Area" localSheetId="5">'６月'!$A$1:$H$78</definedName>
    <definedName name="_xlnm.Print_Area" localSheetId="6">'７月'!$A$1:$H$78</definedName>
    <definedName name="_xlnm.Print_Area" localSheetId="7">'８月'!$A$1:$H$78</definedName>
    <definedName name="_xlnm.Print_Area" localSheetId="8">'９月'!$A$1:$H$78</definedName>
    <definedName name="Z_FC9434D2_C970_4649_A635_B9F068ABBECE_.wvu.PrintArea" localSheetId="0" hidden="1">'１月'!$A$1:$H$71</definedName>
    <definedName name="Z_FC9434D2_C970_4649_A635_B9F068ABBECE_.wvu.PrintArea" localSheetId="1" hidden="1">'２月'!$A$1:$H$71</definedName>
    <definedName name="Z_FC9434D2_C970_4649_A635_B9F068ABBECE_.wvu.PrintArea" localSheetId="2" hidden="1">'３月'!$A$1:$H$71</definedName>
    <definedName name="処理対象月" localSheetId="1" hidden="1">[2]設定!$C$4</definedName>
    <definedName name="処理対象月" localSheetId="2" hidden="1">[3]設定!$C$4</definedName>
    <definedName name="処理対象月" hidden="1">[1]設定!$C$4</definedName>
    <definedName name="処理対象年" localSheetId="1" hidden="1">[2]設定!$B$4</definedName>
    <definedName name="処理対象年" localSheetId="2" hidden="1">[3]設定!$B$4</definedName>
    <definedName name="処理対象年" hidden="1">[1]設定!$B$4</definedName>
  </definedNames>
  <calcPr calcId="162913"/>
</workbook>
</file>

<file path=xl/calcChain.xml><?xml version="1.0" encoding="utf-8"?>
<calcChain xmlns="http://schemas.openxmlformats.org/spreadsheetml/2006/main">
  <c r="H71" i="594" l="1"/>
  <c r="G71" i="594"/>
  <c r="F71" i="594"/>
  <c r="H70" i="594"/>
  <c r="G70" i="594"/>
  <c r="F70" i="594"/>
  <c r="D70" i="594"/>
  <c r="C70" i="594"/>
  <c r="B70" i="594"/>
  <c r="H69" i="594"/>
  <c r="G69" i="594"/>
  <c r="F69" i="594"/>
  <c r="D69" i="594"/>
  <c r="C69" i="594"/>
  <c r="B69" i="594"/>
  <c r="H68" i="594"/>
  <c r="G68" i="594"/>
  <c r="F68" i="594"/>
  <c r="D68" i="594"/>
  <c r="C68" i="594"/>
  <c r="B68" i="594"/>
  <c r="H67" i="594"/>
  <c r="G67" i="594"/>
  <c r="F67" i="594"/>
  <c r="D67" i="594"/>
  <c r="C67" i="594"/>
  <c r="B67" i="594"/>
  <c r="H66" i="594"/>
  <c r="G66" i="594"/>
  <c r="F66" i="594"/>
  <c r="D66" i="594"/>
  <c r="C66" i="594"/>
  <c r="B66" i="594"/>
  <c r="H65" i="594"/>
  <c r="G65" i="594"/>
  <c r="F65" i="594"/>
  <c r="D65" i="594"/>
  <c r="C65" i="594"/>
  <c r="B65" i="594"/>
  <c r="H64" i="594"/>
  <c r="G77" i="594" s="1"/>
  <c r="G64" i="594"/>
  <c r="E77" i="594" s="1"/>
  <c r="F64" i="594"/>
  <c r="D64" i="594"/>
  <c r="G76" i="594" s="1"/>
  <c r="C64" i="594"/>
  <c r="E76" i="594" s="1"/>
  <c r="B64" i="594"/>
  <c r="H63" i="594"/>
  <c r="G63" i="594"/>
  <c r="F63" i="594"/>
  <c r="D63" i="594"/>
  <c r="D59" i="594" s="1"/>
  <c r="C63" i="594"/>
  <c r="B63" i="594"/>
  <c r="H62" i="594"/>
  <c r="G62" i="594"/>
  <c r="F62" i="594"/>
  <c r="D62" i="594"/>
  <c r="C62" i="594"/>
  <c r="B62" i="594"/>
  <c r="B59" i="594" s="1"/>
  <c r="H61" i="594"/>
  <c r="G61" i="594"/>
  <c r="C59" i="594" s="1"/>
  <c r="F61" i="594"/>
  <c r="D61" i="594"/>
  <c r="G75" i="594" s="1"/>
  <c r="C61" i="594"/>
  <c r="E75" i="594" s="1"/>
  <c r="B61" i="594"/>
  <c r="D4" i="594"/>
  <c r="C4" i="594"/>
  <c r="B4" i="594"/>
  <c r="C75" i="594" l="1"/>
  <c r="E74" i="594"/>
  <c r="F74" i="594" s="1"/>
  <c r="F75" i="594"/>
  <c r="G74" i="594"/>
  <c r="H74" i="594" s="1"/>
  <c r="H75" i="594"/>
  <c r="C76" i="594"/>
  <c r="F76" i="594"/>
  <c r="H77" i="594"/>
  <c r="F77" i="594"/>
  <c r="C77" i="594"/>
  <c r="H76" i="594" l="1"/>
  <c r="C74" i="594"/>
  <c r="D74" i="594" s="1"/>
  <c r="D75" i="594"/>
  <c r="D77" i="594" l="1"/>
  <c r="D76" i="594"/>
  <c r="E77" i="592" l="1"/>
  <c r="H71" i="592"/>
  <c r="G71" i="592"/>
  <c r="F71" i="592"/>
  <c r="H70" i="592"/>
  <c r="G70" i="592"/>
  <c r="F70" i="592"/>
  <c r="D70" i="592"/>
  <c r="C70" i="592"/>
  <c r="B70" i="592"/>
  <c r="H69" i="592"/>
  <c r="G69" i="592"/>
  <c r="F69" i="592"/>
  <c r="D69" i="592"/>
  <c r="C69" i="592"/>
  <c r="B69" i="592"/>
  <c r="H68" i="592"/>
  <c r="G68" i="592"/>
  <c r="F68" i="592"/>
  <c r="D68" i="592"/>
  <c r="C68" i="592"/>
  <c r="B68" i="592"/>
  <c r="H67" i="592"/>
  <c r="G67" i="592"/>
  <c r="F67" i="592"/>
  <c r="D67" i="592"/>
  <c r="C67" i="592"/>
  <c r="B67" i="592"/>
  <c r="H66" i="592"/>
  <c r="G66" i="592"/>
  <c r="F66" i="592"/>
  <c r="D66" i="592"/>
  <c r="C66" i="592"/>
  <c r="B66" i="592"/>
  <c r="H65" i="592"/>
  <c r="G65" i="592"/>
  <c r="F65" i="592"/>
  <c r="D65" i="592"/>
  <c r="C65" i="592"/>
  <c r="B65" i="592"/>
  <c r="H64" i="592"/>
  <c r="G77" i="592" s="1"/>
  <c r="G64" i="592"/>
  <c r="F64" i="592"/>
  <c r="D64" i="592"/>
  <c r="G76" i="592" s="1"/>
  <c r="C64" i="592"/>
  <c r="E76" i="592" s="1"/>
  <c r="B64" i="592"/>
  <c r="H63" i="592"/>
  <c r="G63" i="592"/>
  <c r="F63" i="592"/>
  <c r="D63" i="592"/>
  <c r="C63" i="592"/>
  <c r="B63" i="592"/>
  <c r="H62" i="592"/>
  <c r="D59" i="592" s="1"/>
  <c r="G62" i="592"/>
  <c r="F62" i="592"/>
  <c r="D62" i="592"/>
  <c r="G75" i="592" s="1"/>
  <c r="C62" i="592"/>
  <c r="B62" i="592"/>
  <c r="H61" i="592"/>
  <c r="G61" i="592"/>
  <c r="F61" i="592"/>
  <c r="D61" i="592"/>
  <c r="C61" i="592"/>
  <c r="C59" i="592" s="1"/>
  <c r="B61" i="592"/>
  <c r="B59" i="592" s="1"/>
  <c r="D4" i="592"/>
  <c r="C4" i="592"/>
  <c r="B4" i="592"/>
  <c r="G74" i="592" l="1"/>
  <c r="H74" i="592" s="1"/>
  <c r="H76" i="592"/>
  <c r="C76" i="592"/>
  <c r="H77" i="592"/>
  <c r="E75" i="592"/>
  <c r="C77" i="592"/>
  <c r="C75" i="592" l="1"/>
  <c r="E74" i="592"/>
  <c r="F75" i="592"/>
  <c r="H75" i="592"/>
  <c r="F74" i="592" l="1"/>
  <c r="F76" i="592"/>
  <c r="F77" i="592"/>
  <c r="C74" i="592"/>
  <c r="D75" i="592" s="1"/>
  <c r="D74" i="592" l="1"/>
  <c r="D77" i="592"/>
  <c r="D76" i="592"/>
  <c r="H71" i="590"/>
  <c r="G71" i="590"/>
  <c r="F71" i="590"/>
  <c r="H70" i="590"/>
  <c r="G70" i="590"/>
  <c r="F70" i="590"/>
  <c r="D70" i="590"/>
  <c r="C70" i="590"/>
  <c r="B70" i="590"/>
  <c r="H69" i="590"/>
  <c r="G69" i="590"/>
  <c r="F69" i="590"/>
  <c r="D69" i="590"/>
  <c r="C69" i="590"/>
  <c r="B69" i="590"/>
  <c r="H68" i="590"/>
  <c r="G68" i="590"/>
  <c r="F68" i="590"/>
  <c r="D68" i="590"/>
  <c r="C68" i="590"/>
  <c r="B68" i="590"/>
  <c r="H67" i="590"/>
  <c r="G67" i="590"/>
  <c r="F67" i="590"/>
  <c r="D67" i="590"/>
  <c r="C67" i="590"/>
  <c r="B67" i="590"/>
  <c r="H66" i="590"/>
  <c r="G66" i="590"/>
  <c r="F66" i="590"/>
  <c r="D66" i="590"/>
  <c r="C66" i="590"/>
  <c r="B66" i="590"/>
  <c r="H65" i="590"/>
  <c r="G65" i="590"/>
  <c r="E77" i="590" s="1"/>
  <c r="F65" i="590"/>
  <c r="D65" i="590"/>
  <c r="C65" i="590"/>
  <c r="E76" i="590" s="1"/>
  <c r="B65" i="590"/>
  <c r="H64" i="590"/>
  <c r="G77" i="590" s="1"/>
  <c r="G64" i="590"/>
  <c r="F64" i="590"/>
  <c r="D64" i="590"/>
  <c r="G76" i="590" s="1"/>
  <c r="C64" i="590"/>
  <c r="B64" i="590"/>
  <c r="H63" i="590"/>
  <c r="G63" i="590"/>
  <c r="F63" i="590"/>
  <c r="D63" i="590"/>
  <c r="C63" i="590"/>
  <c r="B63" i="590"/>
  <c r="H62" i="590"/>
  <c r="G62" i="590"/>
  <c r="F62" i="590"/>
  <c r="D62" i="590"/>
  <c r="G75" i="590" s="1"/>
  <c r="C62" i="590"/>
  <c r="B62" i="590"/>
  <c r="H61" i="590"/>
  <c r="G61" i="590"/>
  <c r="F61" i="590"/>
  <c r="D61" i="590"/>
  <c r="C61" i="590"/>
  <c r="C59" i="590" s="1"/>
  <c r="B61" i="590"/>
  <c r="B59" i="590" s="1"/>
  <c r="D4" i="590"/>
  <c r="C4" i="590"/>
  <c r="B4" i="590"/>
  <c r="G74" i="590" l="1"/>
  <c r="H74" i="590" s="1"/>
  <c r="H75" i="590"/>
  <c r="C76" i="590"/>
  <c r="C77" i="590"/>
  <c r="H76" i="590"/>
  <c r="D59" i="590"/>
  <c r="E75" i="590"/>
  <c r="C75" i="590" l="1"/>
  <c r="E74" i="590"/>
  <c r="F75" i="590"/>
  <c r="H77" i="590"/>
  <c r="F74" i="590" l="1"/>
  <c r="F76" i="590"/>
  <c r="F77" i="590"/>
  <c r="C74" i="590"/>
  <c r="D74" i="590" l="1"/>
  <c r="D76" i="590"/>
  <c r="D77" i="590"/>
  <c r="D75" i="590"/>
  <c r="G76" i="588"/>
  <c r="H71" i="588"/>
  <c r="G71" i="588"/>
  <c r="F71" i="588"/>
  <c r="H70" i="588"/>
  <c r="G70" i="588"/>
  <c r="F70" i="588"/>
  <c r="D70" i="588"/>
  <c r="C70" i="588"/>
  <c r="B70" i="588"/>
  <c r="H69" i="588"/>
  <c r="G69" i="588"/>
  <c r="F69" i="588"/>
  <c r="D69" i="588"/>
  <c r="C69" i="588"/>
  <c r="B69" i="588"/>
  <c r="H68" i="588"/>
  <c r="G68" i="588"/>
  <c r="F68" i="588"/>
  <c r="D68" i="588"/>
  <c r="C68" i="588"/>
  <c r="B68" i="588"/>
  <c r="H67" i="588"/>
  <c r="G67" i="588"/>
  <c r="F67" i="588"/>
  <c r="D67" i="588"/>
  <c r="C67" i="588"/>
  <c r="B67" i="588"/>
  <c r="H66" i="588"/>
  <c r="G66" i="588"/>
  <c r="F66" i="588"/>
  <c r="D66" i="588"/>
  <c r="C66" i="588"/>
  <c r="B66" i="588"/>
  <c r="H65" i="588"/>
  <c r="G65" i="588"/>
  <c r="E77" i="588" s="1"/>
  <c r="F65" i="588"/>
  <c r="D65" i="588"/>
  <c r="C65" i="588"/>
  <c r="B65" i="588"/>
  <c r="H64" i="588"/>
  <c r="G77" i="588" s="1"/>
  <c r="G64" i="588"/>
  <c r="F64" i="588"/>
  <c r="D64" i="588"/>
  <c r="C64" i="588"/>
  <c r="E76" i="588" s="1"/>
  <c r="B64" i="588"/>
  <c r="H63" i="588"/>
  <c r="G63" i="588"/>
  <c r="F63" i="588"/>
  <c r="D63" i="588"/>
  <c r="C63" i="588"/>
  <c r="B63" i="588"/>
  <c r="H62" i="588"/>
  <c r="G62" i="588"/>
  <c r="F62" i="588"/>
  <c r="D62" i="588"/>
  <c r="G75" i="588" s="1"/>
  <c r="C62" i="588"/>
  <c r="E75" i="588" s="1"/>
  <c r="B62" i="588"/>
  <c r="H61" i="588"/>
  <c r="G61" i="588"/>
  <c r="F61" i="588"/>
  <c r="D61" i="588"/>
  <c r="C61" i="588"/>
  <c r="C59" i="588" s="1"/>
  <c r="B61" i="588"/>
  <c r="B59" i="588" s="1"/>
  <c r="D59" i="588"/>
  <c r="D4" i="588"/>
  <c r="C4" i="588"/>
  <c r="B4" i="588"/>
  <c r="C76" i="588" l="1"/>
  <c r="C77" i="588"/>
  <c r="G74" i="588"/>
  <c r="H74" i="588" s="1"/>
  <c r="H75" i="588"/>
  <c r="C75" i="588"/>
  <c r="E74" i="588"/>
  <c r="F74" i="588" s="1"/>
  <c r="C74" i="588" l="1"/>
  <c r="D74" i="588" s="1"/>
  <c r="H76" i="588"/>
  <c r="F77" i="588"/>
  <c r="H77" i="588"/>
  <c r="D76" i="588"/>
  <c r="F75" i="588"/>
  <c r="F76" i="588"/>
  <c r="D75" i="588" l="1"/>
  <c r="D77" i="588"/>
  <c r="G76" i="586" l="1"/>
  <c r="H71" i="586"/>
  <c r="G71" i="586"/>
  <c r="F71" i="586"/>
  <c r="H70" i="586"/>
  <c r="G70" i="586"/>
  <c r="F70" i="586"/>
  <c r="D70" i="586"/>
  <c r="C70" i="586"/>
  <c r="B70" i="586"/>
  <c r="H69" i="586"/>
  <c r="G69" i="586"/>
  <c r="F69" i="586"/>
  <c r="D69" i="586"/>
  <c r="C69" i="586"/>
  <c r="B69" i="586"/>
  <c r="H68" i="586"/>
  <c r="G68" i="586"/>
  <c r="F68" i="586"/>
  <c r="D68" i="586"/>
  <c r="C68" i="586"/>
  <c r="B68" i="586"/>
  <c r="H67" i="586"/>
  <c r="G67" i="586"/>
  <c r="F67" i="586"/>
  <c r="D67" i="586"/>
  <c r="C67" i="586"/>
  <c r="B67" i="586"/>
  <c r="H66" i="586"/>
  <c r="G66" i="586"/>
  <c r="F66" i="586"/>
  <c r="D66" i="586"/>
  <c r="C66" i="586"/>
  <c r="B66" i="586"/>
  <c r="H65" i="586"/>
  <c r="G65" i="586"/>
  <c r="F65" i="586"/>
  <c r="D65" i="586"/>
  <c r="C65" i="586"/>
  <c r="B65" i="586"/>
  <c r="H64" i="586"/>
  <c r="G77" i="586" s="1"/>
  <c r="G64" i="586"/>
  <c r="E77" i="586" s="1"/>
  <c r="F64" i="586"/>
  <c r="D64" i="586"/>
  <c r="C64" i="586"/>
  <c r="E76" i="586" s="1"/>
  <c r="B64" i="586"/>
  <c r="H63" i="586"/>
  <c r="G63" i="586"/>
  <c r="F63" i="586"/>
  <c r="D63" i="586"/>
  <c r="C63" i="586"/>
  <c r="B63" i="586"/>
  <c r="H62" i="586"/>
  <c r="G62" i="586"/>
  <c r="F62" i="586"/>
  <c r="D62" i="586"/>
  <c r="C62" i="586"/>
  <c r="E75" i="586" s="1"/>
  <c r="B62" i="586"/>
  <c r="H61" i="586"/>
  <c r="G61" i="586"/>
  <c r="F61" i="586"/>
  <c r="D61" i="586"/>
  <c r="G75" i="586" s="1"/>
  <c r="C61" i="586"/>
  <c r="C59" i="586" s="1"/>
  <c r="B61" i="586"/>
  <c r="B59" i="586" s="1"/>
  <c r="D59" i="586"/>
  <c r="D4" i="586"/>
  <c r="C4" i="586"/>
  <c r="B4" i="586"/>
  <c r="C76" i="586" l="1"/>
  <c r="G74" i="586"/>
  <c r="H74" i="586" s="1"/>
  <c r="H75" i="586"/>
  <c r="C77" i="586"/>
  <c r="C75" i="586"/>
  <c r="E74" i="586"/>
  <c r="F74" i="586" s="1"/>
  <c r="H77" i="586"/>
  <c r="H76" i="586"/>
  <c r="F77" i="586" l="1"/>
  <c r="C74" i="586"/>
  <c r="D74" i="586" s="1"/>
  <c r="F75" i="586"/>
  <c r="F76" i="586"/>
  <c r="D76" i="586" l="1"/>
  <c r="D75" i="586"/>
  <c r="D77" i="586"/>
  <c r="E77" i="584"/>
  <c r="H71" i="584"/>
  <c r="G71" i="584"/>
  <c r="F71" i="584"/>
  <c r="H70" i="584"/>
  <c r="G70" i="584"/>
  <c r="F70" i="584"/>
  <c r="D70" i="584"/>
  <c r="C70" i="584"/>
  <c r="B70" i="584"/>
  <c r="H69" i="584"/>
  <c r="G69" i="584"/>
  <c r="F69" i="584"/>
  <c r="D69" i="584"/>
  <c r="C69" i="584"/>
  <c r="B69" i="584"/>
  <c r="H68" i="584"/>
  <c r="G68" i="584"/>
  <c r="F68" i="584"/>
  <c r="D68" i="584"/>
  <c r="C68" i="584"/>
  <c r="B68" i="584"/>
  <c r="H67" i="584"/>
  <c r="G67" i="584"/>
  <c r="F67" i="584"/>
  <c r="D67" i="584"/>
  <c r="C67" i="584"/>
  <c r="B67" i="584"/>
  <c r="H66" i="584"/>
  <c r="G66" i="584"/>
  <c r="F66" i="584"/>
  <c r="D66" i="584"/>
  <c r="C66" i="584"/>
  <c r="B66" i="584"/>
  <c r="H65" i="584"/>
  <c r="G65" i="584"/>
  <c r="F65" i="584"/>
  <c r="D65" i="584"/>
  <c r="C65" i="584"/>
  <c r="B65" i="584"/>
  <c r="H64" i="584"/>
  <c r="G77" i="584" s="1"/>
  <c r="G64" i="584"/>
  <c r="F64" i="584"/>
  <c r="D64" i="584"/>
  <c r="G76" i="584" s="1"/>
  <c r="C64" i="584"/>
  <c r="E76" i="584" s="1"/>
  <c r="B64" i="584"/>
  <c r="H63" i="584"/>
  <c r="G63" i="584"/>
  <c r="F63" i="584"/>
  <c r="D63" i="584"/>
  <c r="C63" i="584"/>
  <c r="B63" i="584"/>
  <c r="B59" i="584" s="1"/>
  <c r="H62" i="584"/>
  <c r="G62" i="584"/>
  <c r="F62" i="584"/>
  <c r="D62" i="584"/>
  <c r="C62" i="584"/>
  <c r="E75" i="584" s="1"/>
  <c r="B62" i="584"/>
  <c r="H61" i="584"/>
  <c r="G61" i="584"/>
  <c r="F61" i="584"/>
  <c r="D61" i="584"/>
  <c r="G75" i="584" s="1"/>
  <c r="C61" i="584"/>
  <c r="C59" i="584" s="1"/>
  <c r="B61" i="584"/>
  <c r="D4" i="584"/>
  <c r="C4" i="584"/>
  <c r="B4" i="584"/>
  <c r="C76" i="584" l="1"/>
  <c r="G74" i="584"/>
  <c r="H75" i="584"/>
  <c r="H76" i="584"/>
  <c r="C75" i="584"/>
  <c r="E74" i="584"/>
  <c r="F74" i="584" s="1"/>
  <c r="D59" i="584"/>
  <c r="C77" i="584"/>
  <c r="F75" i="584" l="1"/>
  <c r="C74" i="584"/>
  <c r="D74" i="584" s="1"/>
  <c r="D77" i="584"/>
  <c r="H74" i="584"/>
  <c r="F77" i="584"/>
  <c r="H77" i="584"/>
  <c r="F76" i="584"/>
  <c r="D75" i="584" l="1"/>
  <c r="D76" i="584"/>
  <c r="H71" i="582"/>
  <c r="G71" i="582"/>
  <c r="F71" i="582"/>
  <c r="H70" i="582"/>
  <c r="G70" i="582"/>
  <c r="F70" i="582"/>
  <c r="D70" i="582"/>
  <c r="C70" i="582"/>
  <c r="B70" i="582"/>
  <c r="H69" i="582"/>
  <c r="G69" i="582"/>
  <c r="F69" i="582"/>
  <c r="D69" i="582"/>
  <c r="C69" i="582"/>
  <c r="B69" i="582"/>
  <c r="H68" i="582"/>
  <c r="G68" i="582"/>
  <c r="F68" i="582"/>
  <c r="D68" i="582"/>
  <c r="C68" i="582"/>
  <c r="B68" i="582"/>
  <c r="H67" i="582"/>
  <c r="G67" i="582"/>
  <c r="F67" i="582"/>
  <c r="D67" i="582"/>
  <c r="C67" i="582"/>
  <c r="B67" i="582"/>
  <c r="H66" i="582"/>
  <c r="G66" i="582"/>
  <c r="F66" i="582"/>
  <c r="D66" i="582"/>
  <c r="G76" i="582" s="1"/>
  <c r="C66" i="582"/>
  <c r="B66" i="582"/>
  <c r="H65" i="582"/>
  <c r="G65" i="582"/>
  <c r="F65" i="582"/>
  <c r="D65" i="582"/>
  <c r="C65" i="582"/>
  <c r="E76" i="582" s="1"/>
  <c r="B65" i="582"/>
  <c r="H64" i="582"/>
  <c r="G77" i="582" s="1"/>
  <c r="G64" i="582"/>
  <c r="E77" i="582" s="1"/>
  <c r="F64" i="582"/>
  <c r="D64" i="582"/>
  <c r="C64" i="582"/>
  <c r="B64" i="582"/>
  <c r="H63" i="582"/>
  <c r="G63" i="582"/>
  <c r="F63" i="582"/>
  <c r="D63" i="582"/>
  <c r="C63" i="582"/>
  <c r="B63" i="582"/>
  <c r="H62" i="582"/>
  <c r="G62" i="582"/>
  <c r="F62" i="582"/>
  <c r="D62" i="582"/>
  <c r="C62" i="582"/>
  <c r="B62" i="582"/>
  <c r="H61" i="582"/>
  <c r="G61" i="582"/>
  <c r="F61" i="582"/>
  <c r="D61" i="582"/>
  <c r="G75" i="582" s="1"/>
  <c r="C61" i="582"/>
  <c r="C59" i="582" s="1"/>
  <c r="B61" i="582"/>
  <c r="B59" i="582" s="1"/>
  <c r="D59" i="582"/>
  <c r="D4" i="582"/>
  <c r="C4" i="582"/>
  <c r="B4" i="582"/>
  <c r="C76" i="582" l="1"/>
  <c r="G74" i="582"/>
  <c r="H74" i="582" s="1"/>
  <c r="H75" i="582"/>
  <c r="C77" i="582"/>
  <c r="E75" i="582"/>
  <c r="H76" i="582" l="1"/>
  <c r="C75" i="582"/>
  <c r="E74" i="582"/>
  <c r="H77" i="582"/>
  <c r="F74" i="582" l="1"/>
  <c r="F76" i="582"/>
  <c r="F77" i="582"/>
  <c r="F75" i="582"/>
  <c r="C74" i="582"/>
  <c r="D74" i="582" l="1"/>
  <c r="D77" i="582"/>
  <c r="D76" i="582"/>
  <c r="D75" i="582"/>
  <c r="G76" i="580"/>
  <c r="H71" i="580"/>
  <c r="G71" i="580"/>
  <c r="F71" i="580"/>
  <c r="H70" i="580"/>
  <c r="G70" i="580"/>
  <c r="F70" i="580"/>
  <c r="D70" i="580"/>
  <c r="C70" i="580"/>
  <c r="B70" i="580"/>
  <c r="H69" i="580"/>
  <c r="G69" i="580"/>
  <c r="F69" i="580"/>
  <c r="D69" i="580"/>
  <c r="C69" i="580"/>
  <c r="B69" i="580"/>
  <c r="H68" i="580"/>
  <c r="G68" i="580"/>
  <c r="F68" i="580"/>
  <c r="D68" i="580"/>
  <c r="C68" i="580"/>
  <c r="B68" i="580"/>
  <c r="H67" i="580"/>
  <c r="G67" i="580"/>
  <c r="F67" i="580"/>
  <c r="D67" i="580"/>
  <c r="C67" i="580"/>
  <c r="B67" i="580"/>
  <c r="H66" i="580"/>
  <c r="G66" i="580"/>
  <c r="F66" i="580"/>
  <c r="D66" i="580"/>
  <c r="C66" i="580"/>
  <c r="B66" i="580"/>
  <c r="H65" i="580"/>
  <c r="G65" i="580"/>
  <c r="F65" i="580"/>
  <c r="D65" i="580"/>
  <c r="C65" i="580"/>
  <c r="B65" i="580"/>
  <c r="H64" i="580"/>
  <c r="G77" i="580" s="1"/>
  <c r="G64" i="580"/>
  <c r="E77" i="580" s="1"/>
  <c r="F64" i="580"/>
  <c r="D64" i="580"/>
  <c r="C64" i="580"/>
  <c r="E76" i="580" s="1"/>
  <c r="B64" i="580"/>
  <c r="H63" i="580"/>
  <c r="G63" i="580"/>
  <c r="F63" i="580"/>
  <c r="D63" i="580"/>
  <c r="C63" i="580"/>
  <c r="B63" i="580"/>
  <c r="H62" i="580"/>
  <c r="G62" i="580"/>
  <c r="F62" i="580"/>
  <c r="D62" i="580"/>
  <c r="G75" i="580" s="1"/>
  <c r="C62" i="580"/>
  <c r="E75" i="580" s="1"/>
  <c r="B62" i="580"/>
  <c r="H61" i="580"/>
  <c r="G61" i="580"/>
  <c r="F61" i="580"/>
  <c r="D61" i="580"/>
  <c r="C61" i="580"/>
  <c r="C59" i="580" s="1"/>
  <c r="B61" i="580"/>
  <c r="B59" i="580" s="1"/>
  <c r="D59" i="580"/>
  <c r="D4" i="580"/>
  <c r="C4" i="580"/>
  <c r="B4" i="580"/>
  <c r="C76" i="580" l="1"/>
  <c r="G74" i="580"/>
  <c r="H74" i="580" s="1"/>
  <c r="H75" i="580"/>
  <c r="F77" i="580"/>
  <c r="C77" i="580"/>
  <c r="C75" i="580"/>
  <c r="F75" i="580"/>
  <c r="E74" i="580"/>
  <c r="F74" i="580" s="1"/>
  <c r="H76" i="580"/>
  <c r="C74" i="580" l="1"/>
  <c r="D74" i="580" s="1"/>
  <c r="D77" i="580"/>
  <c r="H77" i="580"/>
  <c r="D76" i="580"/>
  <c r="F76" i="580"/>
  <c r="D75" i="580" l="1"/>
  <c r="H71" i="578" l="1"/>
  <c r="G71" i="578"/>
  <c r="F71" i="578"/>
  <c r="H70" i="578"/>
  <c r="G70" i="578"/>
  <c r="F70" i="578"/>
  <c r="D70" i="578"/>
  <c r="C70" i="578"/>
  <c r="B70" i="578"/>
  <c r="H69" i="578"/>
  <c r="G69" i="578"/>
  <c r="F69" i="578"/>
  <c r="D69" i="578"/>
  <c r="C69" i="578"/>
  <c r="B69" i="578"/>
  <c r="H68" i="578"/>
  <c r="G68" i="578"/>
  <c r="F68" i="578"/>
  <c r="D68" i="578"/>
  <c r="C68" i="578"/>
  <c r="B68" i="578"/>
  <c r="H67" i="578"/>
  <c r="G67" i="578"/>
  <c r="E77" i="578" s="1"/>
  <c r="F67" i="578"/>
  <c r="D67" i="578"/>
  <c r="C67" i="578"/>
  <c r="B67" i="578"/>
  <c r="H66" i="578"/>
  <c r="G66" i="578"/>
  <c r="F66" i="578"/>
  <c r="D66" i="578"/>
  <c r="G76" i="578" s="1"/>
  <c r="C66" i="578"/>
  <c r="B66" i="578"/>
  <c r="H65" i="578"/>
  <c r="G65" i="578"/>
  <c r="F65" i="578"/>
  <c r="D65" i="578"/>
  <c r="C65" i="578"/>
  <c r="B65" i="578"/>
  <c r="H64" i="578"/>
  <c r="G77" i="578" s="1"/>
  <c r="G64" i="578"/>
  <c r="F64" i="578"/>
  <c r="D64" i="578"/>
  <c r="C64" i="578"/>
  <c r="E76" i="578" s="1"/>
  <c r="B64" i="578"/>
  <c r="H63" i="578"/>
  <c r="G63" i="578"/>
  <c r="F63" i="578"/>
  <c r="D63" i="578"/>
  <c r="C63" i="578"/>
  <c r="B63" i="578"/>
  <c r="H62" i="578"/>
  <c r="G62" i="578"/>
  <c r="F62" i="578"/>
  <c r="D62" i="578"/>
  <c r="C62" i="578"/>
  <c r="E75" i="578" s="1"/>
  <c r="B62" i="578"/>
  <c r="H61" i="578"/>
  <c r="G61" i="578"/>
  <c r="F61" i="578"/>
  <c r="D61" i="578"/>
  <c r="G75" i="578" s="1"/>
  <c r="C61" i="578"/>
  <c r="C59" i="578" s="1"/>
  <c r="B61" i="578"/>
  <c r="B59" i="578" s="1"/>
  <c r="D59" i="578"/>
  <c r="D4" i="578"/>
  <c r="C4" i="578"/>
  <c r="B4" i="578"/>
  <c r="C75" i="578" l="1"/>
  <c r="E74" i="578"/>
  <c r="F74" i="578" s="1"/>
  <c r="F75" i="578"/>
  <c r="G74" i="578"/>
  <c r="H74" i="578" s="1"/>
  <c r="H75" i="578"/>
  <c r="F77" i="578"/>
  <c r="C77" i="578"/>
  <c r="C76" i="578"/>
  <c r="F76" i="578" l="1"/>
  <c r="C74" i="578"/>
  <c r="D74" i="578" s="1"/>
  <c r="H76" i="578"/>
  <c r="H77" i="578"/>
  <c r="D75" i="578" l="1"/>
  <c r="D76" i="578"/>
  <c r="D77" i="578"/>
  <c r="E75" i="576" l="1"/>
  <c r="H71" i="576"/>
  <c r="G71" i="576"/>
  <c r="F71" i="576"/>
  <c r="H70" i="576"/>
  <c r="G70" i="576"/>
  <c r="F70" i="576"/>
  <c r="D70" i="576"/>
  <c r="C70" i="576"/>
  <c r="B70" i="576"/>
  <c r="H69" i="576"/>
  <c r="G69" i="576"/>
  <c r="F69" i="576"/>
  <c r="D69" i="576"/>
  <c r="C69" i="576"/>
  <c r="B69" i="576"/>
  <c r="H68" i="576"/>
  <c r="G68" i="576"/>
  <c r="F68" i="576"/>
  <c r="D68" i="576"/>
  <c r="C68" i="576"/>
  <c r="B68" i="576"/>
  <c r="H67" i="576"/>
  <c r="G67" i="576"/>
  <c r="F67" i="576"/>
  <c r="D67" i="576"/>
  <c r="C67" i="576"/>
  <c r="B67" i="576"/>
  <c r="H66" i="576"/>
  <c r="G66" i="576"/>
  <c r="F66" i="576"/>
  <c r="D66" i="576"/>
  <c r="G76" i="576" s="1"/>
  <c r="C66" i="576"/>
  <c r="B66" i="576"/>
  <c r="H65" i="576"/>
  <c r="G65" i="576"/>
  <c r="F65" i="576"/>
  <c r="D65" i="576"/>
  <c r="C65" i="576"/>
  <c r="E76" i="576" s="1"/>
  <c r="B65" i="576"/>
  <c r="H64" i="576"/>
  <c r="G77" i="576" s="1"/>
  <c r="G64" i="576"/>
  <c r="E77" i="576" s="1"/>
  <c r="F64" i="576"/>
  <c r="D64" i="576"/>
  <c r="C64" i="576"/>
  <c r="B64" i="576"/>
  <c r="H63" i="576"/>
  <c r="G63" i="576"/>
  <c r="F63" i="576"/>
  <c r="D63" i="576"/>
  <c r="C63" i="576"/>
  <c r="B63" i="576"/>
  <c r="H62" i="576"/>
  <c r="G62" i="576"/>
  <c r="F62" i="576"/>
  <c r="D62" i="576"/>
  <c r="G75" i="576" s="1"/>
  <c r="C62" i="576"/>
  <c r="B62" i="576"/>
  <c r="H61" i="576"/>
  <c r="G61" i="576"/>
  <c r="F61" i="576"/>
  <c r="D61" i="576"/>
  <c r="C61" i="576"/>
  <c r="C59" i="576" s="1"/>
  <c r="B61" i="576"/>
  <c r="B59" i="576" s="1"/>
  <c r="D59" i="576"/>
  <c r="D4" i="576"/>
  <c r="C4" i="576"/>
  <c r="B4" i="576"/>
  <c r="C76" i="576" l="1"/>
  <c r="G74" i="576"/>
  <c r="H74" i="576" s="1"/>
  <c r="H75" i="576"/>
  <c r="H76" i="576"/>
  <c r="C77" i="576"/>
  <c r="F77" i="576"/>
  <c r="H77" i="576"/>
  <c r="C75" i="576"/>
  <c r="E74" i="576"/>
  <c r="F74" i="576" s="1"/>
  <c r="F75" i="576" l="1"/>
  <c r="C74" i="576"/>
  <c r="D74" i="576" s="1"/>
  <c r="F76" i="576"/>
  <c r="D75" i="576" l="1"/>
  <c r="D76" i="576"/>
  <c r="D77" i="576"/>
  <c r="H71" i="574" l="1"/>
  <c r="G71" i="574"/>
  <c r="F71" i="574"/>
  <c r="H70" i="574"/>
  <c r="G70" i="574"/>
  <c r="F70" i="574"/>
  <c r="D70" i="574"/>
  <c r="C70" i="574"/>
  <c r="B70" i="574"/>
  <c r="H69" i="574"/>
  <c r="G69" i="574"/>
  <c r="F69" i="574"/>
  <c r="D69" i="574"/>
  <c r="C69" i="574"/>
  <c r="B69" i="574"/>
  <c r="H68" i="574"/>
  <c r="G68" i="574"/>
  <c r="F68" i="574"/>
  <c r="D68" i="574"/>
  <c r="C68" i="574"/>
  <c r="B68" i="574"/>
  <c r="H67" i="574"/>
  <c r="G67" i="574"/>
  <c r="F67" i="574"/>
  <c r="D67" i="574"/>
  <c r="G76" i="574" s="1"/>
  <c r="C67" i="574"/>
  <c r="B67" i="574"/>
  <c r="H66" i="574"/>
  <c r="G66" i="574"/>
  <c r="F66" i="574"/>
  <c r="D66" i="574"/>
  <c r="C66" i="574"/>
  <c r="B66" i="574"/>
  <c r="H65" i="574"/>
  <c r="G65" i="574"/>
  <c r="F65" i="574"/>
  <c r="D65" i="574"/>
  <c r="C65" i="574"/>
  <c r="B65" i="574"/>
  <c r="H64" i="574"/>
  <c r="G77" i="574" s="1"/>
  <c r="G64" i="574"/>
  <c r="E77" i="574" s="1"/>
  <c r="F64" i="574"/>
  <c r="D64" i="574"/>
  <c r="C64" i="574"/>
  <c r="E76" i="574" s="1"/>
  <c r="B64" i="574"/>
  <c r="H63" i="574"/>
  <c r="G63" i="574"/>
  <c r="F63" i="574"/>
  <c r="D63" i="574"/>
  <c r="D59" i="574" s="1"/>
  <c r="C63" i="574"/>
  <c r="B63" i="574"/>
  <c r="H62" i="574"/>
  <c r="G62" i="574"/>
  <c r="F62" i="574"/>
  <c r="D62" i="574"/>
  <c r="C62" i="574"/>
  <c r="E75" i="574" s="1"/>
  <c r="B62" i="574"/>
  <c r="B59" i="574" s="1"/>
  <c r="H61" i="574"/>
  <c r="G61" i="574"/>
  <c r="F61" i="574"/>
  <c r="D61" i="574"/>
  <c r="G75" i="574" s="1"/>
  <c r="C61" i="574"/>
  <c r="B61" i="574"/>
  <c r="C59" i="574"/>
  <c r="D4" i="574"/>
  <c r="C4" i="574"/>
  <c r="B4" i="574"/>
  <c r="C76" i="574" l="1"/>
  <c r="C75" i="574"/>
  <c r="E74" i="574"/>
  <c r="F74" i="574" s="1"/>
  <c r="G74" i="574"/>
  <c r="H74" i="574" s="1"/>
  <c r="C77" i="574"/>
  <c r="H75" i="574" l="1"/>
  <c r="H77" i="574"/>
  <c r="F75" i="574"/>
  <c r="C74" i="574"/>
  <c r="D74" i="574" s="1"/>
  <c r="H76" i="574"/>
  <c r="F76" i="574"/>
  <c r="F77" i="574"/>
  <c r="D76" i="574" l="1"/>
  <c r="D77" i="574"/>
  <c r="D75" i="574"/>
  <c r="H71" i="572" l="1"/>
  <c r="G71" i="572"/>
  <c r="F71" i="572"/>
  <c r="H70" i="572"/>
  <c r="G70" i="572"/>
  <c r="F70" i="572"/>
  <c r="D70" i="572"/>
  <c r="C70" i="572"/>
  <c r="B70" i="572"/>
  <c r="H69" i="572"/>
  <c r="G69" i="572"/>
  <c r="F69" i="572"/>
  <c r="D69" i="572"/>
  <c r="C69" i="572"/>
  <c r="B69" i="572"/>
  <c r="H68" i="572"/>
  <c r="G68" i="572"/>
  <c r="F68" i="572"/>
  <c r="D68" i="572"/>
  <c r="C68" i="572"/>
  <c r="B68" i="572"/>
  <c r="H67" i="572"/>
  <c r="G67" i="572"/>
  <c r="F67" i="572"/>
  <c r="D67" i="572"/>
  <c r="C67" i="572"/>
  <c r="B67" i="572"/>
  <c r="H66" i="572"/>
  <c r="G66" i="572"/>
  <c r="F66" i="572"/>
  <c r="D66" i="572"/>
  <c r="C66" i="572"/>
  <c r="B66" i="572"/>
  <c r="H65" i="572"/>
  <c r="G65" i="572"/>
  <c r="F65" i="572"/>
  <c r="D65" i="572"/>
  <c r="G76" i="572" s="1"/>
  <c r="C65" i="572"/>
  <c r="B65" i="572"/>
  <c r="H64" i="572"/>
  <c r="G77" i="572" s="1"/>
  <c r="G64" i="572"/>
  <c r="E77" i="572" s="1"/>
  <c r="F64" i="572"/>
  <c r="D64" i="572"/>
  <c r="C64" i="572"/>
  <c r="E76" i="572" s="1"/>
  <c r="B64" i="572"/>
  <c r="H63" i="572"/>
  <c r="G63" i="572"/>
  <c r="F63" i="572"/>
  <c r="D63" i="572"/>
  <c r="C63" i="572"/>
  <c r="B63" i="572"/>
  <c r="H62" i="572"/>
  <c r="G62" i="572"/>
  <c r="F62" i="572"/>
  <c r="D62" i="572"/>
  <c r="C62" i="572"/>
  <c r="B62" i="572"/>
  <c r="H61" i="572"/>
  <c r="G61" i="572"/>
  <c r="F61" i="572"/>
  <c r="D61" i="572"/>
  <c r="G75" i="572" s="1"/>
  <c r="C61" i="572"/>
  <c r="C59" i="572" s="1"/>
  <c r="B61" i="572"/>
  <c r="B59" i="572" s="1"/>
  <c r="D59" i="572"/>
  <c r="D4" i="572"/>
  <c r="C4" i="572"/>
  <c r="B4" i="572"/>
  <c r="G74" i="572" l="1"/>
  <c r="H74" i="572" s="1"/>
  <c r="H75" i="572"/>
  <c r="H77" i="572"/>
  <c r="H76" i="572"/>
  <c r="C76" i="572"/>
  <c r="C77" i="572"/>
  <c r="E75" i="572"/>
  <c r="C75" i="572" l="1"/>
  <c r="E74" i="572"/>
  <c r="F75" i="572"/>
  <c r="F74" i="572" l="1"/>
  <c r="F76" i="572"/>
  <c r="F77" i="572"/>
  <c r="C74" i="572"/>
  <c r="D74" i="572" l="1"/>
  <c r="D76" i="572"/>
  <c r="D77" i="572"/>
  <c r="D75" i="572"/>
</calcChain>
</file>

<file path=xl/sharedStrings.xml><?xml version="1.0" encoding="utf-8"?>
<sst xmlns="http://schemas.openxmlformats.org/spreadsheetml/2006/main" count="1884" uniqueCount="152">
  <si>
    <t>令和5年(2023年)1月1日現在</t>
    <phoneticPr fontId="40"/>
  </si>
  <si>
    <t>男</t>
  </si>
  <si>
    <t>女</t>
  </si>
  <si>
    <t>計</t>
  </si>
  <si>
    <t xml:space="preserve"> </t>
    <phoneticPr fontId="40"/>
  </si>
  <si>
    <t>年齢各歳別・５歳階級別・３区分別男女別人口</t>
    <rPh sb="13" eb="16">
      <t>クブンベツ</t>
    </rPh>
    <phoneticPr fontId="40"/>
  </si>
  <si>
    <t>年　齢</t>
  </si>
  <si>
    <t>年　齢</t>
    <phoneticPr fontId="40"/>
  </si>
  <si>
    <t>総   数</t>
  </si>
  <si>
    <t>　０歳</t>
    <phoneticPr fontId="40"/>
  </si>
  <si>
    <t>５０歳</t>
    <phoneticPr fontId="40"/>
  </si>
  <si>
    <t>　１歳</t>
    <phoneticPr fontId="40"/>
  </si>
  <si>
    <t>５１歳</t>
    <phoneticPr fontId="40"/>
  </si>
  <si>
    <t>　２歳</t>
    <phoneticPr fontId="40"/>
  </si>
  <si>
    <t>５２歳</t>
    <phoneticPr fontId="40"/>
  </si>
  <si>
    <t>　３歳</t>
    <phoneticPr fontId="40"/>
  </si>
  <si>
    <t>５３歳</t>
    <phoneticPr fontId="40"/>
  </si>
  <si>
    <t>　４歳</t>
    <phoneticPr fontId="40"/>
  </si>
  <si>
    <t>５４歳</t>
    <phoneticPr fontId="40"/>
  </si>
  <si>
    <t>　５歳</t>
    <phoneticPr fontId="40"/>
  </si>
  <si>
    <t>５５歳</t>
    <phoneticPr fontId="40"/>
  </si>
  <si>
    <t>　６歳</t>
    <phoneticPr fontId="40"/>
  </si>
  <si>
    <t>５６歳</t>
    <phoneticPr fontId="40"/>
  </si>
  <si>
    <t>　７歳</t>
    <phoneticPr fontId="40"/>
  </si>
  <si>
    <t>５７歳</t>
    <phoneticPr fontId="40"/>
  </si>
  <si>
    <t>　８歳</t>
    <phoneticPr fontId="40"/>
  </si>
  <si>
    <t>５８歳</t>
    <phoneticPr fontId="40"/>
  </si>
  <si>
    <t>　９歳</t>
    <phoneticPr fontId="40"/>
  </si>
  <si>
    <t>５９歳</t>
    <phoneticPr fontId="40"/>
  </si>
  <si>
    <t>１０歳</t>
    <phoneticPr fontId="40"/>
  </si>
  <si>
    <t>６０歳</t>
    <phoneticPr fontId="40"/>
  </si>
  <si>
    <t>１１歳</t>
    <phoneticPr fontId="40"/>
  </si>
  <si>
    <t>６１歳</t>
    <phoneticPr fontId="40"/>
  </si>
  <si>
    <t>１２歳</t>
    <phoneticPr fontId="40"/>
  </si>
  <si>
    <t>６２歳</t>
    <phoneticPr fontId="40"/>
  </si>
  <si>
    <t>１３歳</t>
    <phoneticPr fontId="40"/>
  </si>
  <si>
    <t>６３歳</t>
    <phoneticPr fontId="40"/>
  </si>
  <si>
    <t>１４歳</t>
    <phoneticPr fontId="40"/>
  </si>
  <si>
    <t>６４歳</t>
    <phoneticPr fontId="40"/>
  </si>
  <si>
    <t>１５歳</t>
    <phoneticPr fontId="40"/>
  </si>
  <si>
    <t>６５歳</t>
    <phoneticPr fontId="40"/>
  </si>
  <si>
    <t>１６歳</t>
    <phoneticPr fontId="40"/>
  </si>
  <si>
    <t>６６歳</t>
    <phoneticPr fontId="40"/>
  </si>
  <si>
    <t>１７歳</t>
    <phoneticPr fontId="40"/>
  </si>
  <si>
    <t>６７歳</t>
    <phoneticPr fontId="40"/>
  </si>
  <si>
    <t>１８歳</t>
    <phoneticPr fontId="40"/>
  </si>
  <si>
    <t>６８歳</t>
    <phoneticPr fontId="40"/>
  </si>
  <si>
    <t>１９歳</t>
    <phoneticPr fontId="40"/>
  </si>
  <si>
    <t>６９歳</t>
    <phoneticPr fontId="40"/>
  </si>
  <si>
    <t>２０歳</t>
    <phoneticPr fontId="40"/>
  </si>
  <si>
    <t>７０歳</t>
    <phoneticPr fontId="40"/>
  </si>
  <si>
    <t>２１歳</t>
    <phoneticPr fontId="40"/>
  </si>
  <si>
    <t>７１歳</t>
    <phoneticPr fontId="40"/>
  </si>
  <si>
    <t>２２歳</t>
    <phoneticPr fontId="40"/>
  </si>
  <si>
    <t>７２歳</t>
    <phoneticPr fontId="40"/>
  </si>
  <si>
    <t>２３歳</t>
    <phoneticPr fontId="40"/>
  </si>
  <si>
    <t>７３歳</t>
    <phoneticPr fontId="40"/>
  </si>
  <si>
    <t>２４歳</t>
    <phoneticPr fontId="40"/>
  </si>
  <si>
    <t>７４歳</t>
    <phoneticPr fontId="40"/>
  </si>
  <si>
    <t>２５歳</t>
    <phoneticPr fontId="40"/>
  </si>
  <si>
    <t>７５歳</t>
    <phoneticPr fontId="40"/>
  </si>
  <si>
    <t>２６歳</t>
    <phoneticPr fontId="40"/>
  </si>
  <si>
    <t>７６歳</t>
    <phoneticPr fontId="40"/>
  </si>
  <si>
    <t>２７歳</t>
    <phoneticPr fontId="40"/>
  </si>
  <si>
    <t>７７歳</t>
    <phoneticPr fontId="40"/>
  </si>
  <si>
    <t>２８歳</t>
    <phoneticPr fontId="40"/>
  </si>
  <si>
    <t>７８歳</t>
    <phoneticPr fontId="40"/>
  </si>
  <si>
    <t>２９歳</t>
    <phoneticPr fontId="40"/>
  </si>
  <si>
    <t>７９歳</t>
    <phoneticPr fontId="40"/>
  </si>
  <si>
    <t>３０歳</t>
    <phoneticPr fontId="40"/>
  </si>
  <si>
    <t>８０歳</t>
    <phoneticPr fontId="40"/>
  </si>
  <si>
    <t>３１歳</t>
    <phoneticPr fontId="40"/>
  </si>
  <si>
    <t>８１歳</t>
    <phoneticPr fontId="40"/>
  </si>
  <si>
    <t>３２歳</t>
    <phoneticPr fontId="40"/>
  </si>
  <si>
    <t>８２歳</t>
    <phoneticPr fontId="40"/>
  </si>
  <si>
    <t>３３歳</t>
    <phoneticPr fontId="40"/>
  </si>
  <si>
    <t>８３歳</t>
    <phoneticPr fontId="40"/>
  </si>
  <si>
    <t>３４歳</t>
    <phoneticPr fontId="40"/>
  </si>
  <si>
    <t>８４歳</t>
    <phoneticPr fontId="40"/>
  </si>
  <si>
    <t>３５歳</t>
    <phoneticPr fontId="40"/>
  </si>
  <si>
    <t>８５歳</t>
    <phoneticPr fontId="40"/>
  </si>
  <si>
    <t>３６歳</t>
    <phoneticPr fontId="40"/>
  </si>
  <si>
    <t>８６歳</t>
    <phoneticPr fontId="40"/>
  </si>
  <si>
    <t>３７歳</t>
    <phoneticPr fontId="40"/>
  </si>
  <si>
    <t>８７歳</t>
    <phoneticPr fontId="40"/>
  </si>
  <si>
    <t>３８歳</t>
    <phoneticPr fontId="40"/>
  </si>
  <si>
    <t>８８歳</t>
    <phoneticPr fontId="40"/>
  </si>
  <si>
    <t>３９歳</t>
    <phoneticPr fontId="40"/>
  </si>
  <si>
    <t>８９歳</t>
    <phoneticPr fontId="40"/>
  </si>
  <si>
    <t>４０歳</t>
    <phoneticPr fontId="40"/>
  </si>
  <si>
    <t>９０歳</t>
    <phoneticPr fontId="40"/>
  </si>
  <si>
    <t>４１歳</t>
    <phoneticPr fontId="40"/>
  </si>
  <si>
    <t>９１歳</t>
    <phoneticPr fontId="40"/>
  </si>
  <si>
    <t>４２歳</t>
    <phoneticPr fontId="40"/>
  </si>
  <si>
    <t>９２歳</t>
    <phoneticPr fontId="40"/>
  </si>
  <si>
    <t>４３歳</t>
    <phoneticPr fontId="40"/>
  </si>
  <si>
    <t>９３歳</t>
    <phoneticPr fontId="40"/>
  </si>
  <si>
    <t>４４歳</t>
    <phoneticPr fontId="40"/>
  </si>
  <si>
    <t>９４歳</t>
    <phoneticPr fontId="40"/>
  </si>
  <si>
    <t>４５歳</t>
    <phoneticPr fontId="40"/>
  </si>
  <si>
    <t>９５歳</t>
    <phoneticPr fontId="40"/>
  </si>
  <si>
    <t>４６歳</t>
    <phoneticPr fontId="40"/>
  </si>
  <si>
    <t>９６歳</t>
    <phoneticPr fontId="40"/>
  </si>
  <si>
    <t>４７歳</t>
    <phoneticPr fontId="40"/>
  </si>
  <si>
    <t>９７歳</t>
    <phoneticPr fontId="40"/>
  </si>
  <si>
    <t>４８歳</t>
    <phoneticPr fontId="40"/>
  </si>
  <si>
    <t>９８歳</t>
    <phoneticPr fontId="40"/>
  </si>
  <si>
    <t>４９歳</t>
    <phoneticPr fontId="40"/>
  </si>
  <si>
    <t>９９歳</t>
    <phoneticPr fontId="40"/>
  </si>
  <si>
    <t>１００歳以上</t>
  </si>
  <si>
    <t>総    数</t>
  </si>
  <si>
    <t>0～4</t>
  </si>
  <si>
    <t>50～54</t>
  </si>
  <si>
    <t>5～9</t>
  </si>
  <si>
    <t>55～59</t>
  </si>
  <si>
    <t>10～14</t>
  </si>
  <si>
    <t>60～64</t>
  </si>
  <si>
    <t>15～19</t>
  </si>
  <si>
    <t>65～69</t>
  </si>
  <si>
    <t>20～24</t>
  </si>
  <si>
    <t>70～74</t>
  </si>
  <si>
    <t>25～29</t>
  </si>
  <si>
    <t>75～79</t>
  </si>
  <si>
    <t>30～34</t>
  </si>
  <si>
    <t>80～84</t>
  </si>
  <si>
    <t>35～39</t>
  </si>
  <si>
    <t>85～89</t>
  </si>
  <si>
    <t>40～44</t>
  </si>
  <si>
    <t>90～94</t>
  </si>
  <si>
    <t>45～49</t>
  </si>
  <si>
    <t>95～99</t>
    <phoneticPr fontId="40"/>
  </si>
  <si>
    <t>100歳以上</t>
  </si>
  <si>
    <t>区分</t>
    <rPh sb="0" eb="2">
      <t>クブン</t>
    </rPh>
    <phoneticPr fontId="40"/>
  </si>
  <si>
    <t>男</t>
    <phoneticPr fontId="40"/>
  </si>
  <si>
    <t>年少人口</t>
    <rPh sb="0" eb="2">
      <t>ネンショウ</t>
    </rPh>
    <rPh sb="2" eb="4">
      <t>ジンコウ</t>
    </rPh>
    <phoneticPr fontId="40"/>
  </si>
  <si>
    <t>（ 0－14歳）</t>
    <rPh sb="6" eb="7">
      <t>サイ</t>
    </rPh>
    <phoneticPr fontId="40"/>
  </si>
  <si>
    <t>生産年齢人口</t>
    <rPh sb="0" eb="2">
      <t>セイサン</t>
    </rPh>
    <rPh sb="2" eb="4">
      <t>ネンレイ</t>
    </rPh>
    <rPh sb="4" eb="6">
      <t>ジンコウ</t>
    </rPh>
    <phoneticPr fontId="40"/>
  </si>
  <si>
    <t>（15－64歳）</t>
    <rPh sb="6" eb="7">
      <t>サイ</t>
    </rPh>
    <phoneticPr fontId="40"/>
  </si>
  <si>
    <t>老年人口</t>
    <rPh sb="0" eb="2">
      <t>ロウネン</t>
    </rPh>
    <rPh sb="2" eb="4">
      <t>ジンコウ</t>
    </rPh>
    <phoneticPr fontId="40"/>
  </si>
  <si>
    <t>（65歳－   ）</t>
    <rPh sb="3" eb="4">
      <t>サイ</t>
    </rPh>
    <phoneticPr fontId="40"/>
  </si>
  <si>
    <t>※割合については小数点第二位を四捨五入しているため、合計が100％にならない場合があります。</t>
    <rPh sb="1" eb="3">
      <t>ワリアイ</t>
    </rPh>
    <rPh sb="8" eb="11">
      <t>ショウスウテン</t>
    </rPh>
    <rPh sb="11" eb="12">
      <t>ダイ</t>
    </rPh>
    <rPh sb="12" eb="13">
      <t>ニ</t>
    </rPh>
    <rPh sb="13" eb="14">
      <t>クライ</t>
    </rPh>
    <rPh sb="15" eb="19">
      <t>シシャゴニュウ</t>
    </rPh>
    <rPh sb="26" eb="28">
      <t>ゴウケイ</t>
    </rPh>
    <rPh sb="38" eb="40">
      <t>バアイ</t>
    </rPh>
    <phoneticPr fontId="40"/>
  </si>
  <si>
    <t>令和5年(2023年)2月1日現在</t>
    <phoneticPr fontId="40"/>
  </si>
  <si>
    <t>令和5年(2023年)3月1日現在</t>
    <phoneticPr fontId="40"/>
  </si>
  <si>
    <t>令和5年(2023年)4月1日現在</t>
    <phoneticPr fontId="40"/>
  </si>
  <si>
    <t>令和5年(2023年)5月1日現在</t>
    <phoneticPr fontId="40"/>
  </si>
  <si>
    <t>令和5年(2023年)6月1日現在</t>
    <phoneticPr fontId="40"/>
  </si>
  <si>
    <t>令和5年(2023年)7月1日現在</t>
    <phoneticPr fontId="40"/>
  </si>
  <si>
    <t>令和5年(2023年)8月1日現在</t>
    <phoneticPr fontId="40"/>
  </si>
  <si>
    <t>令和5年(2023年)9月1日現在</t>
    <phoneticPr fontId="40"/>
  </si>
  <si>
    <t>令和5年(2023年)10月1日現在</t>
    <phoneticPr fontId="40"/>
  </si>
  <si>
    <t>令和5年(2023年)11月1日現在</t>
    <phoneticPr fontId="40"/>
  </si>
  <si>
    <t>令和5年(2023年)12月1日現在</t>
    <phoneticPr fontId="4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</si>
</sst>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&quot;( &quot;###.0%&quot;)&quot;"/>
  </numFmts>
  <fonts count="4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90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176" fontId="10" fillId="0" borderId="0" applyFill="0" applyBorder="0" applyAlignment="0"/>
    <xf numFmtId="0" fontId="11" fillId="0" borderId="2" applyNumberFormat="0" applyAlignment="0" applyProtection="0">
      <alignment horizontal="left" vertical="center"/>
    </xf>
    <xf numFmtId="0" fontId="11" fillId="0" borderId="1">
      <alignment horizontal="left" vertical="center"/>
    </xf>
    <xf numFmtId="0" fontId="12" fillId="0" borderId="0"/>
    <xf numFmtId="0" fontId="2" fillId="0" borderId="0"/>
    <xf numFmtId="0" fontId="2" fillId="0" borderId="0"/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6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>
      <alignment vertical="center"/>
    </xf>
    <xf numFmtId="177" fontId="2" fillId="0" borderId="0">
      <alignment vertical="center"/>
    </xf>
    <xf numFmtId="177" fontId="20" fillId="10" borderId="0" applyNumberFormat="0" applyBorder="0" applyAlignment="0" applyProtection="0">
      <alignment vertical="center"/>
    </xf>
    <xf numFmtId="177" fontId="20" fillId="10" borderId="0" applyNumberFormat="0" applyBorder="0" applyAlignment="0" applyProtection="0">
      <alignment vertical="center"/>
    </xf>
    <xf numFmtId="177" fontId="20" fillId="14" borderId="0" applyNumberFormat="0" applyBorder="0" applyAlignment="0" applyProtection="0">
      <alignment vertical="center"/>
    </xf>
    <xf numFmtId="177" fontId="20" fillId="14" borderId="0" applyNumberFormat="0" applyBorder="0" applyAlignment="0" applyProtection="0">
      <alignment vertical="center"/>
    </xf>
    <xf numFmtId="177" fontId="20" fillId="18" borderId="0" applyNumberFormat="0" applyBorder="0" applyAlignment="0" applyProtection="0">
      <alignment vertical="center"/>
    </xf>
    <xf numFmtId="177" fontId="20" fillId="18" borderId="0" applyNumberFormat="0" applyBorder="0" applyAlignment="0" applyProtection="0">
      <alignment vertical="center"/>
    </xf>
    <xf numFmtId="177" fontId="20" fillId="22" borderId="0" applyNumberFormat="0" applyBorder="0" applyAlignment="0" applyProtection="0">
      <alignment vertical="center"/>
    </xf>
    <xf numFmtId="177" fontId="20" fillId="22" borderId="0" applyNumberFormat="0" applyBorder="0" applyAlignment="0" applyProtection="0">
      <alignment vertical="center"/>
    </xf>
    <xf numFmtId="177" fontId="20" fillId="26" borderId="0" applyNumberFormat="0" applyBorder="0" applyAlignment="0" applyProtection="0">
      <alignment vertical="center"/>
    </xf>
    <xf numFmtId="177" fontId="20" fillId="26" borderId="0" applyNumberFormat="0" applyBorder="0" applyAlignment="0" applyProtection="0">
      <alignment vertical="center"/>
    </xf>
    <xf numFmtId="177" fontId="20" fillId="30" borderId="0" applyNumberFormat="0" applyBorder="0" applyAlignment="0" applyProtection="0">
      <alignment vertical="center"/>
    </xf>
    <xf numFmtId="177" fontId="20" fillId="30" borderId="0" applyNumberFormat="0" applyBorder="0" applyAlignment="0" applyProtection="0">
      <alignment vertical="center"/>
    </xf>
    <xf numFmtId="177" fontId="20" fillId="11" borderId="0" applyNumberFormat="0" applyBorder="0" applyAlignment="0" applyProtection="0">
      <alignment vertical="center"/>
    </xf>
    <xf numFmtId="177" fontId="20" fillId="11" borderId="0" applyNumberFormat="0" applyBorder="0" applyAlignment="0" applyProtection="0">
      <alignment vertical="center"/>
    </xf>
    <xf numFmtId="177" fontId="20" fillId="15" borderId="0" applyNumberFormat="0" applyBorder="0" applyAlignment="0" applyProtection="0">
      <alignment vertical="center"/>
    </xf>
    <xf numFmtId="177" fontId="20" fillId="15" borderId="0" applyNumberFormat="0" applyBorder="0" applyAlignment="0" applyProtection="0">
      <alignment vertical="center"/>
    </xf>
    <xf numFmtId="177" fontId="20" fillId="19" borderId="0" applyNumberFormat="0" applyBorder="0" applyAlignment="0" applyProtection="0">
      <alignment vertical="center"/>
    </xf>
    <xf numFmtId="177" fontId="20" fillId="19" borderId="0" applyNumberFormat="0" applyBorder="0" applyAlignment="0" applyProtection="0">
      <alignment vertical="center"/>
    </xf>
    <xf numFmtId="177" fontId="20" fillId="23" borderId="0" applyNumberFormat="0" applyBorder="0" applyAlignment="0" applyProtection="0">
      <alignment vertical="center"/>
    </xf>
    <xf numFmtId="177" fontId="20" fillId="23" borderId="0" applyNumberFormat="0" applyBorder="0" applyAlignment="0" applyProtection="0">
      <alignment vertical="center"/>
    </xf>
    <xf numFmtId="177" fontId="20" fillId="27" borderId="0" applyNumberFormat="0" applyBorder="0" applyAlignment="0" applyProtection="0">
      <alignment vertical="center"/>
    </xf>
    <xf numFmtId="177" fontId="20" fillId="27" borderId="0" applyNumberFormat="0" applyBorder="0" applyAlignment="0" applyProtection="0">
      <alignment vertical="center"/>
    </xf>
    <xf numFmtId="177" fontId="20" fillId="31" borderId="0" applyNumberFormat="0" applyBorder="0" applyAlignment="0" applyProtection="0">
      <alignment vertical="center"/>
    </xf>
    <xf numFmtId="177" fontId="20" fillId="31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2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16" borderId="0" applyNumberFormat="0" applyBorder="0" applyAlignment="0" applyProtection="0">
      <alignment vertical="center"/>
    </xf>
    <xf numFmtId="177" fontId="21" fillId="20" borderId="0" applyNumberFormat="0" applyBorder="0" applyAlignment="0" applyProtection="0">
      <alignment vertical="center"/>
    </xf>
    <xf numFmtId="177" fontId="21" fillId="20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4" borderId="0" applyNumberFormat="0" applyBorder="0" applyAlignment="0" applyProtection="0">
      <alignment vertical="center"/>
    </xf>
    <xf numFmtId="177" fontId="21" fillId="28" borderId="0" applyNumberFormat="0" applyBorder="0" applyAlignment="0" applyProtection="0">
      <alignment vertical="center"/>
    </xf>
    <xf numFmtId="177" fontId="21" fillId="28" borderId="0" applyNumberFormat="0" applyBorder="0" applyAlignment="0" applyProtection="0">
      <alignment vertical="center"/>
    </xf>
    <xf numFmtId="177" fontId="21" fillId="32" borderId="0" applyNumberFormat="0" applyBorder="0" applyAlignment="0" applyProtection="0">
      <alignment vertical="center"/>
    </xf>
    <xf numFmtId="177" fontId="21" fillId="32" borderId="0" applyNumberFormat="0" applyBorder="0" applyAlignment="0" applyProtection="0">
      <alignment vertical="center"/>
    </xf>
    <xf numFmtId="177" fontId="21" fillId="9" borderId="0" applyNumberFormat="0" applyBorder="0" applyAlignment="0" applyProtection="0">
      <alignment vertical="center"/>
    </xf>
    <xf numFmtId="177" fontId="21" fillId="9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3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17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1" borderId="0" applyNumberFormat="0" applyBorder="0" applyAlignment="0" applyProtection="0">
      <alignment vertical="center"/>
    </xf>
    <xf numFmtId="177" fontId="21" fillId="25" borderId="0" applyNumberFormat="0" applyBorder="0" applyAlignment="0" applyProtection="0">
      <alignment vertical="center"/>
    </xf>
    <xf numFmtId="177" fontId="21" fillId="25" borderId="0" applyNumberFormat="0" applyBorder="0" applyAlignment="0" applyProtection="0">
      <alignment vertical="center"/>
    </xf>
    <xf numFmtId="177" fontId="21" fillId="29" borderId="0" applyNumberFormat="0" applyBorder="0" applyAlignment="0" applyProtection="0">
      <alignment vertical="center"/>
    </xf>
    <xf numFmtId="177" fontId="21" fillId="29" borderId="0" applyNumberFormat="0" applyBorder="0" applyAlignment="0" applyProtection="0">
      <alignment vertical="center"/>
    </xf>
    <xf numFmtId="177" fontId="22" fillId="0" borderId="0" applyNumberFormat="0" applyFill="0" applyBorder="0" applyAlignment="0" applyProtection="0">
      <alignment vertical="center"/>
    </xf>
    <xf numFmtId="177" fontId="22" fillId="0" borderId="0" applyNumberFormat="0" applyFill="0" applyBorder="0" applyAlignment="0" applyProtection="0">
      <alignment vertical="center"/>
    </xf>
    <xf numFmtId="177" fontId="23" fillId="7" borderId="9" applyNumberFormat="0" applyAlignment="0" applyProtection="0">
      <alignment vertical="center"/>
    </xf>
    <xf numFmtId="177" fontId="23" fillId="7" borderId="9" applyNumberFormat="0" applyAlignment="0" applyProtection="0">
      <alignment vertical="center"/>
    </xf>
    <xf numFmtId="177" fontId="24" fillId="4" borderId="0" applyNumberFormat="0" applyBorder="0" applyAlignment="0" applyProtection="0">
      <alignment vertical="center"/>
    </xf>
    <xf numFmtId="177" fontId="24" fillId="4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177" fontId="2" fillId="33" borderId="12" applyNumberFormat="0" applyFont="0" applyAlignment="0" applyProtection="0">
      <alignment vertical="center"/>
    </xf>
    <xf numFmtId="177" fontId="25" fillId="8" borderId="10" applyNumberFormat="0" applyFont="0" applyAlignment="0" applyProtection="0">
      <alignment vertical="center"/>
    </xf>
    <xf numFmtId="177" fontId="25" fillId="8" borderId="10" applyNumberFormat="0" applyFont="0" applyAlignment="0" applyProtection="0">
      <alignment vertical="center"/>
    </xf>
    <xf numFmtId="177" fontId="19" fillId="0" borderId="8" applyNumberFormat="0" applyFill="0" applyAlignment="0" applyProtection="0">
      <alignment vertical="center"/>
    </xf>
    <xf numFmtId="177" fontId="19" fillId="0" borderId="8" applyNumberFormat="0" applyFill="0" applyAlignment="0" applyProtection="0">
      <alignment vertical="center"/>
    </xf>
    <xf numFmtId="177" fontId="26" fillId="3" borderId="0" applyNumberFormat="0" applyBorder="0" applyAlignment="0" applyProtection="0">
      <alignment vertical="center"/>
    </xf>
    <xf numFmtId="177" fontId="26" fillId="3" borderId="0" applyNumberFormat="0" applyBorder="0" applyAlignment="0" applyProtection="0">
      <alignment vertical="center"/>
    </xf>
    <xf numFmtId="177" fontId="27" fillId="6" borderId="6" applyNumberFormat="0" applyAlignment="0" applyProtection="0">
      <alignment vertical="center"/>
    </xf>
    <xf numFmtId="177" fontId="27" fillId="6" borderId="6" applyNumberFormat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177" fontId="28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177" fontId="29" fillId="0" borderId="3" applyNumberFormat="0" applyFill="0" applyAlignment="0" applyProtection="0">
      <alignment vertical="center"/>
    </xf>
    <xf numFmtId="177" fontId="29" fillId="0" borderId="3" applyNumberFormat="0" applyFill="0" applyAlignment="0" applyProtection="0">
      <alignment vertical="center"/>
    </xf>
    <xf numFmtId="177" fontId="30" fillId="0" borderId="4" applyNumberFormat="0" applyFill="0" applyAlignment="0" applyProtection="0">
      <alignment vertical="center"/>
    </xf>
    <xf numFmtId="177" fontId="30" fillId="0" borderId="4" applyNumberFormat="0" applyFill="0" applyAlignment="0" applyProtection="0">
      <alignment vertical="center"/>
    </xf>
    <xf numFmtId="177" fontId="31" fillId="0" borderId="5" applyNumberFormat="0" applyFill="0" applyAlignment="0" applyProtection="0">
      <alignment vertical="center"/>
    </xf>
    <xf numFmtId="177" fontId="31" fillId="0" borderId="5" applyNumberFormat="0" applyFill="0" applyAlignment="0" applyProtection="0">
      <alignment vertical="center"/>
    </xf>
    <xf numFmtId="177" fontId="31" fillId="0" borderId="0" applyNumberFormat="0" applyFill="0" applyBorder="0" applyAlignment="0" applyProtection="0">
      <alignment vertical="center"/>
    </xf>
    <xf numFmtId="177" fontId="31" fillId="0" borderId="0" applyNumberFormat="0" applyFill="0" applyBorder="0" applyAlignment="0" applyProtection="0">
      <alignment vertical="center"/>
    </xf>
    <xf numFmtId="177" fontId="32" fillId="0" borderId="11" applyNumberFormat="0" applyFill="0" applyAlignment="0" applyProtection="0">
      <alignment vertical="center"/>
    </xf>
    <xf numFmtId="177" fontId="32" fillId="0" borderId="11" applyNumberFormat="0" applyFill="0" applyAlignment="0" applyProtection="0">
      <alignment vertical="center"/>
    </xf>
    <xf numFmtId="177" fontId="33" fillId="6" borderId="7" applyNumberFormat="0" applyAlignment="0" applyProtection="0">
      <alignment vertical="center"/>
    </xf>
    <xf numFmtId="177" fontId="33" fillId="6" borderId="7" applyNumberFormat="0" applyAlignment="0" applyProtection="0">
      <alignment vertical="center"/>
    </xf>
    <xf numFmtId="177" fontId="34" fillId="0" borderId="0" applyNumberFormat="0" applyFill="0" applyBorder="0" applyAlignment="0" applyProtection="0">
      <alignment vertical="center"/>
    </xf>
    <xf numFmtId="177" fontId="34" fillId="0" borderId="0" applyNumberFormat="0" applyFill="0" applyBorder="0" applyAlignment="0" applyProtection="0">
      <alignment vertical="center"/>
    </xf>
    <xf numFmtId="177" fontId="35" fillId="5" borderId="6" applyNumberFormat="0" applyAlignment="0" applyProtection="0">
      <alignment vertical="center"/>
    </xf>
    <xf numFmtId="177" fontId="35" fillId="5" borderId="6" applyNumberFormat="0" applyAlignment="0" applyProtection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36" fillId="0" borderId="0">
      <alignment vertical="center"/>
    </xf>
    <xf numFmtId="177" fontId="36" fillId="0" borderId="0">
      <alignment vertical="center"/>
    </xf>
    <xf numFmtId="177" fontId="36" fillId="0" borderId="0">
      <alignment vertical="center"/>
    </xf>
    <xf numFmtId="177" fontId="36" fillId="0" borderId="0">
      <alignment vertical="center"/>
    </xf>
    <xf numFmtId="177" fontId="36" fillId="0" borderId="0">
      <alignment vertical="center"/>
    </xf>
    <xf numFmtId="177" fontId="36" fillId="0" borderId="0">
      <alignment vertical="center"/>
    </xf>
    <xf numFmtId="177" fontId="36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9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25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5" fillId="0" borderId="0"/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2" fillId="0" borderId="0">
      <alignment vertical="center"/>
    </xf>
    <xf numFmtId="177" fontId="2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18" fillId="0" borderId="0"/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37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9" fillId="0" borderId="0">
      <alignment vertical="center"/>
    </xf>
    <xf numFmtId="177" fontId="38" fillId="2" borderId="0" applyNumberFormat="0" applyBorder="0" applyAlignment="0" applyProtection="0">
      <alignment vertical="center"/>
    </xf>
    <xf numFmtId="177" fontId="38" fillId="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55">
    <xf numFmtId="0" fontId="0" fillId="0" borderId="0" xfId="0">
      <alignment vertical="center"/>
    </xf>
    <xf numFmtId="38" fontId="39" fillId="0" borderId="0" xfId="2" applyFont="1" applyBorder="1" applyAlignment="1">
      <alignment horizontal="center"/>
    </xf>
    <xf numFmtId="38" fontId="41" fillId="0" borderId="0" xfId="2" applyFont="1"/>
    <xf numFmtId="38" fontId="41" fillId="0" borderId="13" xfId="2" applyFont="1" applyBorder="1" applyAlignment="1">
      <alignment horizontal="center" vertical="center"/>
    </xf>
    <xf numFmtId="38" fontId="41" fillId="0" borderId="14" xfId="2" applyFont="1" applyBorder="1" applyAlignment="1">
      <alignment horizontal="center" vertical="center"/>
    </xf>
    <xf numFmtId="38" fontId="41" fillId="0" borderId="16" xfId="2" applyFont="1" applyBorder="1" applyAlignment="1">
      <alignment horizontal="center" vertical="center"/>
    </xf>
    <xf numFmtId="38" fontId="2" fillId="0" borderId="0" xfId="2" applyFont="1"/>
    <xf numFmtId="38" fontId="44" fillId="0" borderId="0" xfId="2" applyFont="1"/>
    <xf numFmtId="38" fontId="41" fillId="0" borderId="0" xfId="2" applyFont="1" applyAlignment="1">
      <alignment horizontal="center"/>
    </xf>
    <xf numFmtId="38" fontId="42" fillId="0" borderId="0" xfId="2" applyFont="1" applyBorder="1" applyAlignment="1">
      <alignment horizontal="right"/>
    </xf>
    <xf numFmtId="38" fontId="42" fillId="0" borderId="0" xfId="2" applyFont="1"/>
    <xf numFmtId="38" fontId="44" fillId="0" borderId="0" xfId="2" applyFont="1" applyAlignment="1">
      <alignment horizontal="center" vertical="center"/>
    </xf>
    <xf numFmtId="38" fontId="44" fillId="0" borderId="0" xfId="2" applyFont="1" applyAlignment="1">
      <alignment horizontal="center"/>
    </xf>
    <xf numFmtId="38" fontId="43" fillId="0" borderId="17" xfId="2" applyFont="1" applyBorder="1" applyAlignment="1">
      <alignment horizontal="center" vertical="center"/>
    </xf>
    <xf numFmtId="178" fontId="43" fillId="0" borderId="18" xfId="2" applyNumberFormat="1" applyFont="1" applyBorder="1" applyAlignment="1">
      <alignment horizontal="right" vertical="center"/>
    </xf>
    <xf numFmtId="38" fontId="4" fillId="0" borderId="19" xfId="2" applyFont="1" applyBorder="1" applyAlignment="1">
      <alignment horizontal="center" vertical="center"/>
    </xf>
    <xf numFmtId="178" fontId="4" fillId="0" borderId="19" xfId="2" applyNumberFormat="1" applyFont="1" applyBorder="1" applyAlignment="1">
      <alignment horizontal="right" vertical="center"/>
    </xf>
    <xf numFmtId="178" fontId="4" fillId="0" borderId="21" xfId="2" applyNumberFormat="1" applyFont="1" applyBorder="1" applyAlignment="1">
      <alignment horizontal="right" vertical="center"/>
    </xf>
    <xf numFmtId="38" fontId="4" fillId="0" borderId="22" xfId="2" applyFont="1" applyBorder="1" applyAlignment="1">
      <alignment horizontal="center" vertical="center"/>
    </xf>
    <xf numFmtId="38" fontId="41" fillId="0" borderId="22" xfId="2" applyFont="1" applyBorder="1" applyAlignment="1">
      <alignment horizontal="center" vertical="center"/>
    </xf>
    <xf numFmtId="178" fontId="41" fillId="0" borderId="19" xfId="2" applyNumberFormat="1" applyFont="1" applyBorder="1" applyAlignment="1">
      <alignment horizontal="right" vertical="center"/>
    </xf>
    <xf numFmtId="38" fontId="41" fillId="0" borderId="23" xfId="2" applyFont="1" applyBorder="1" applyAlignment="1">
      <alignment horizontal="center" vertical="center"/>
    </xf>
    <xf numFmtId="178" fontId="41" fillId="0" borderId="21" xfId="2" applyNumberFormat="1" applyFont="1" applyBorder="1" applyAlignment="1">
      <alignment horizontal="right" vertical="center"/>
    </xf>
    <xf numFmtId="38" fontId="41" fillId="0" borderId="19" xfId="2" applyFont="1" applyBorder="1" applyAlignment="1">
      <alignment horizontal="center" vertical="center"/>
    </xf>
    <xf numFmtId="38" fontId="4" fillId="0" borderId="27" xfId="2" applyFont="1" applyBorder="1" applyAlignment="1">
      <alignment horizontal="center" vertical="center"/>
    </xf>
    <xf numFmtId="178" fontId="4" fillId="0" borderId="24" xfId="2" applyNumberFormat="1" applyFont="1" applyBorder="1" applyAlignment="1">
      <alignment horizontal="right" vertical="center"/>
    </xf>
    <xf numFmtId="38" fontId="41" fillId="0" borderId="24" xfId="2" applyFont="1" applyBorder="1" applyAlignment="1">
      <alignment horizontal="center" vertical="center"/>
    </xf>
    <xf numFmtId="178" fontId="41" fillId="0" borderId="24" xfId="2" applyNumberFormat="1" applyFont="1" applyBorder="1" applyAlignment="1">
      <alignment horizontal="right" vertical="center"/>
    </xf>
    <xf numFmtId="178" fontId="41" fillId="0" borderId="25" xfId="2" applyNumberFormat="1" applyFont="1" applyBorder="1" applyAlignment="1">
      <alignment horizontal="right" vertical="center"/>
    </xf>
    <xf numFmtId="38" fontId="45" fillId="0" borderId="22" xfId="2" applyFont="1" applyBorder="1" applyAlignment="1">
      <alignment horizontal="center" vertical="center"/>
    </xf>
    <xf numFmtId="178" fontId="45" fillId="0" borderId="19" xfId="2" applyNumberFormat="1" applyFont="1" applyBorder="1" applyAlignment="1">
      <alignment horizontal="right" vertical="center"/>
    </xf>
    <xf numFmtId="38" fontId="44" fillId="0" borderId="0" xfId="2" applyFont="1" applyAlignment="1">
      <alignment vertical="center"/>
    </xf>
    <xf numFmtId="38" fontId="41" fillId="0" borderId="27" xfId="2" applyFont="1" applyBorder="1" applyAlignment="1">
      <alignment horizontal="center" vertical="center"/>
    </xf>
    <xf numFmtId="38" fontId="41" fillId="0" borderId="29" xfId="2" applyFont="1" applyBorder="1" applyAlignment="1">
      <alignment horizontal="center" vertical="center"/>
    </xf>
    <xf numFmtId="38" fontId="41" fillId="0" borderId="30" xfId="2" applyFont="1" applyBorder="1" applyAlignment="1">
      <alignment horizontal="center" vertical="center"/>
    </xf>
    <xf numFmtId="38" fontId="41" fillId="0" borderId="15" xfId="2" applyFont="1" applyBorder="1" applyAlignment="1">
      <alignment horizontal="center" vertical="center"/>
    </xf>
    <xf numFmtId="38" fontId="41" fillId="0" borderId="31" xfId="2" applyFont="1" applyBorder="1" applyAlignment="1">
      <alignment horizontal="center" vertical="center"/>
    </xf>
    <xf numFmtId="38" fontId="43" fillId="0" borderId="32" xfId="2" applyFont="1" applyBorder="1" applyAlignment="1">
      <alignment horizontal="center" vertical="center"/>
    </xf>
    <xf numFmtId="38" fontId="43" fillId="0" borderId="33" xfId="2" applyFont="1" applyBorder="1" applyAlignment="1">
      <alignment horizontal="center" vertical="center"/>
    </xf>
    <xf numFmtId="178" fontId="43" fillId="0" borderId="34" xfId="2" applyNumberFormat="1" applyFont="1" applyBorder="1" applyAlignment="1">
      <alignment vertical="center"/>
    </xf>
    <xf numFmtId="179" fontId="43" fillId="0" borderId="33" xfId="2" applyNumberFormat="1" applyFont="1" applyBorder="1" applyAlignment="1">
      <alignment horizontal="center" vertical="center"/>
    </xf>
    <xf numFmtId="179" fontId="43" fillId="0" borderId="35" xfId="2" applyNumberFormat="1" applyFont="1" applyBorder="1" applyAlignment="1">
      <alignment horizontal="center" vertical="center"/>
    </xf>
    <xf numFmtId="38" fontId="41" fillId="0" borderId="26" xfId="2" applyFont="1" applyBorder="1" applyAlignment="1">
      <alignment horizontal="center" vertical="center"/>
    </xf>
    <xf numFmtId="178" fontId="41" fillId="0" borderId="36" xfId="2" applyNumberFormat="1" applyFont="1" applyBorder="1" applyAlignment="1">
      <alignment vertical="center"/>
    </xf>
    <xf numFmtId="179" fontId="41" fillId="0" borderId="37" xfId="2" applyNumberFormat="1" applyFont="1" applyBorder="1" applyAlignment="1">
      <alignment horizontal="center" vertical="center"/>
    </xf>
    <xf numFmtId="179" fontId="41" fillId="0" borderId="38" xfId="2" applyNumberFormat="1" applyFont="1" applyBorder="1" applyAlignment="1">
      <alignment horizontal="center" vertical="center"/>
    </xf>
    <xf numFmtId="178" fontId="41" fillId="0" borderId="20" xfId="2" applyNumberFormat="1" applyFont="1" applyBorder="1" applyAlignment="1">
      <alignment vertical="center"/>
    </xf>
    <xf numFmtId="179" fontId="41" fillId="0" borderId="23" xfId="2" applyNumberFormat="1" applyFont="1" applyBorder="1" applyAlignment="1">
      <alignment horizontal="center" vertical="center"/>
    </xf>
    <xf numFmtId="179" fontId="41" fillId="0" borderId="39" xfId="2" applyNumberFormat="1" applyFont="1" applyBorder="1" applyAlignment="1">
      <alignment horizontal="center" vertical="center"/>
    </xf>
    <xf numFmtId="38" fontId="41" fillId="0" borderId="40" xfId="2" applyFont="1" applyBorder="1" applyAlignment="1">
      <alignment horizontal="center" vertical="center"/>
    </xf>
    <xf numFmtId="38" fontId="41" fillId="0" borderId="28" xfId="2" applyFont="1" applyBorder="1" applyAlignment="1">
      <alignment horizontal="center" vertical="center"/>
    </xf>
    <xf numFmtId="178" fontId="41" fillId="0" borderId="41" xfId="2" applyNumberFormat="1" applyFont="1" applyBorder="1" applyAlignment="1">
      <alignment vertical="center"/>
    </xf>
    <xf numFmtId="179" fontId="41" fillId="0" borderId="28" xfId="2" applyNumberFormat="1" applyFont="1" applyBorder="1" applyAlignment="1">
      <alignment horizontal="center" vertical="center"/>
    </xf>
    <xf numFmtId="179" fontId="41" fillId="0" borderId="42" xfId="2" applyNumberFormat="1" applyFont="1" applyBorder="1" applyAlignment="1">
      <alignment horizontal="center" vertical="center"/>
    </xf>
    <xf numFmtId="38" fontId="0" fillId="0" borderId="0" xfId="2" applyFont="1"/>
  </cellXfs>
  <cellStyles count="290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43" xfId="269"/>
    <cellStyle name="標準 144" xfId="270"/>
    <cellStyle name="標準 145" xfId="271"/>
    <cellStyle name="標準 146" xfId="272"/>
    <cellStyle name="標準 147" xfId="273"/>
    <cellStyle name="標準 148" xfId="274"/>
    <cellStyle name="標準 149" xfId="275"/>
    <cellStyle name="標準 15" xfId="177"/>
    <cellStyle name="標準 150" xfId="276"/>
    <cellStyle name="標準 151" xfId="277"/>
    <cellStyle name="標準 152" xfId="278"/>
    <cellStyle name="標準 153" xfId="279"/>
    <cellStyle name="標準 154" xfId="280"/>
    <cellStyle name="標準 155" xfId="281"/>
    <cellStyle name="標準 156" xfId="282"/>
    <cellStyle name="標準 157" xfId="283"/>
    <cellStyle name="標準 158" xfId="284"/>
    <cellStyle name="標準 159" xfId="285"/>
    <cellStyle name="標準 16" xfId="178"/>
    <cellStyle name="標準 160" xfId="286"/>
    <cellStyle name="標準 161" xfId="287"/>
    <cellStyle name="標準 162" xfId="288"/>
    <cellStyle name="標準 163" xfId="289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良い 2" xfId="266"/>
    <cellStyle name="良い 3" xfId="267"/>
  </cellStyles>
  <dxfs count="3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230100&#25919;&#31574;&#35506;/&#9671;&#12304;&#32113;&#35336;&#25285;&#24403;&#12305;/04%20&#30476;&#21336;&#32113;&#35336;/&#20154;&#21475;&#20363;&#26376;&#20966;&#29702;/&#9733;&#20154;&#21475;&#38598;&#35336;&#12487;&#12540;&#12479;/2023&#24180;(&#20196;&#21644;5&#24180;)/202301&#20966;&#29702;&#20998;/&#12304;&#25913;&#27491;Ver&#12305;&#9733;&#20966;&#29702;&#28168;&#20316;&#25104;&#9733;Ver3.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1230100&#25919;&#31574;&#35506;/&#9671;&#12304;&#32113;&#35336;&#25285;&#24403;&#12305;/04%20&#30476;&#21336;&#32113;&#35336;/&#20154;&#21475;&#20363;&#26376;&#20966;&#29702;/&#9733;&#20154;&#21475;&#38598;&#35336;&#12487;&#12540;&#12479;/2023&#24180;(&#20196;&#21644;5&#24180;)/202302&#20966;&#29702;&#20998;/&#12304;&#25913;&#27491;Ver&#12305;&#9733;&#20966;&#29702;&#28168;&#20316;&#25104;&#9733;Ver3.16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230100&#25919;&#31574;&#35506;/&#9671;&#12304;&#32113;&#35336;&#25285;&#24403;&#12305;/04%20&#30476;&#21336;&#32113;&#35336;/&#20154;&#21475;&#20363;&#26376;&#20966;&#29702;/&#9733;&#20154;&#21475;&#38598;&#35336;&#12487;&#12540;&#12479;/2023&#24180;(&#20196;&#21644;5&#24180;)/202303&#20966;&#29702;&#20998;/&#12304;&#25913;&#27491;Ver&#12305;&#9733;&#20966;&#29702;&#28168;&#20316;&#25104;&#9733;Ver3.1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設定"/>
      <sheetName val="町（丁）字別人口・世帯"/>
      <sheetName val="年齢各歳別・５歳階級別・３区分別男女別人口"/>
      <sheetName val="表紙"/>
      <sheetName val="課内表示"/>
      <sheetName val="総人口①（地区別）"/>
      <sheetName val="総人口②（町字別）"/>
      <sheetName val="日本人①（地区別）"/>
      <sheetName val="日本人②（町字別）"/>
      <sheetName val="外国人①（地区別）"/>
      <sheetName val="外国人②（町字別）"/>
      <sheetName val="xxxxxx_population_yyyymmdd"/>
    </sheetNames>
    <sheetDataSet>
      <sheetData sheetId="0"/>
      <sheetData sheetId="1">
        <row r="4">
          <cell r="B4" t="str">
            <v>Error</v>
          </cell>
          <cell r="C4" t="str">
            <v>Error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設定"/>
      <sheetName val="町（丁）字別人口・世帯"/>
      <sheetName val="年齢各歳別・５歳階級別・３区分別男女別人口"/>
      <sheetName val="表紙"/>
      <sheetName val="課内表示"/>
      <sheetName val="総人口①（地区別）"/>
      <sheetName val="総人口②（町字別）"/>
      <sheetName val="日本人①（地区別）"/>
      <sheetName val="日本人②（町字別）"/>
      <sheetName val="外国人①（地区別）"/>
      <sheetName val="外国人②（町字別）"/>
      <sheetName val="xxxxxx_population_yyyymmdd"/>
    </sheetNames>
    <sheetDataSet>
      <sheetData sheetId="0"/>
      <sheetData sheetId="1">
        <row r="4">
          <cell r="B4" t="str">
            <v>Error</v>
          </cell>
          <cell r="C4" t="str">
            <v>Error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設定"/>
      <sheetName val="町（丁）字別人口・世帯"/>
      <sheetName val="年齢各歳別・５歳階級別・３区分別男女別人口"/>
      <sheetName val="表紙"/>
      <sheetName val="課内表示"/>
      <sheetName val="総人口①（地区別）"/>
      <sheetName val="総人口②（町字別）"/>
      <sheetName val="日本人①（地区別）"/>
      <sheetName val="日本人②（町字別）"/>
      <sheetName val="外国人①（地区別）"/>
      <sheetName val="外国人②（町字別）"/>
      <sheetName val="xxxxxx_population_yyyymmdd"/>
    </sheetNames>
    <sheetDataSet>
      <sheetData sheetId="0"/>
      <sheetData sheetId="1">
        <row r="4">
          <cell r="B4" t="str">
            <v>Error</v>
          </cell>
          <cell r="C4" t="str">
            <v>Error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78"/>
  <sheetViews>
    <sheetView tabSelected="1" zoomScaleNormal="100" zoomScaleSheetLayoutView="100" workbookViewId="0">
      <selection sqref="A1:H1"/>
    </sheetView>
  </sheetViews>
  <sheetFormatPr defaultColWidth="9" defaultRowHeight="13.5" x14ac:dyDescent="0.15"/>
  <cols>
    <col min="1" max="4" width="11.25" style="7" customWidth="1"/>
    <col min="5" max="5" width="11.25" style="12" customWidth="1"/>
    <col min="6" max="8" width="11.25" style="7" customWidth="1"/>
    <col min="9" max="16384" width="9" style="7"/>
  </cols>
  <sheetData>
    <row r="1" spans="1:10" ht="18.75" customHeight="1" x14ac:dyDescent="0.2">
      <c r="A1" s="1" t="s">
        <v>5</v>
      </c>
      <c r="B1" s="1"/>
      <c r="C1" s="1"/>
      <c r="D1" s="1"/>
      <c r="E1" s="1"/>
      <c r="F1" s="1"/>
      <c r="G1" s="1"/>
      <c r="H1" s="1"/>
      <c r="I1" s="6"/>
      <c r="J1" s="6"/>
    </row>
    <row r="2" spans="1:10" ht="16.5" customHeight="1" thickBot="1" x14ac:dyDescent="0.2">
      <c r="A2" s="2"/>
      <c r="B2" s="2"/>
      <c r="C2" s="2"/>
      <c r="D2" s="2"/>
      <c r="E2" s="8"/>
      <c r="F2" s="2"/>
      <c r="G2" s="2"/>
      <c r="H2" s="9" t="s">
        <v>0</v>
      </c>
      <c r="I2" s="6"/>
      <c r="J2" s="10"/>
    </row>
    <row r="3" spans="1:10" s="12" customFormat="1" ht="15" customHeight="1" x14ac:dyDescent="0.15">
      <c r="A3" s="3" t="s">
        <v>6</v>
      </c>
      <c r="B3" s="4" t="s">
        <v>3</v>
      </c>
      <c r="C3" s="4" t="s">
        <v>1</v>
      </c>
      <c r="D3" s="4" t="s">
        <v>2</v>
      </c>
      <c r="E3" s="4" t="s">
        <v>7</v>
      </c>
      <c r="F3" s="4" t="s">
        <v>3</v>
      </c>
      <c r="G3" s="4" t="s">
        <v>1</v>
      </c>
      <c r="H3" s="5" t="s">
        <v>2</v>
      </c>
      <c r="I3" s="11"/>
      <c r="J3" s="11"/>
    </row>
    <row r="4" spans="1:10" ht="12" customHeight="1" thickBot="1" x14ac:dyDescent="0.2">
      <c r="A4" s="13" t="s">
        <v>8</v>
      </c>
      <c r="B4" s="14">
        <f>SUM(B6:B55,F6:F56)</f>
        <v>343866</v>
      </c>
      <c r="C4" s="14">
        <f>SUM(C6:C55,G6:G56)</f>
        <v>170503</v>
      </c>
      <c r="D4" s="14">
        <f>SUM(D6:D55,H6:H56)</f>
        <v>173363</v>
      </c>
      <c r="E4" s="15"/>
      <c r="F4" s="16"/>
      <c r="G4" s="16"/>
      <c r="H4" s="17"/>
    </row>
    <row r="5" spans="1:10" ht="5.25" customHeight="1" thickTop="1" x14ac:dyDescent="0.15">
      <c r="A5" s="18"/>
      <c r="B5" s="16"/>
      <c r="C5" s="16"/>
      <c r="D5" s="16"/>
      <c r="E5" s="15"/>
      <c r="F5" s="16"/>
      <c r="G5" s="16"/>
      <c r="H5" s="17"/>
    </row>
    <row r="6" spans="1:10" ht="11.25" customHeight="1" x14ac:dyDescent="0.15">
      <c r="A6" s="19" t="s">
        <v>9</v>
      </c>
      <c r="B6" s="20">
        <v>2256</v>
      </c>
      <c r="C6" s="20">
        <v>1143</v>
      </c>
      <c r="D6" s="20">
        <v>1113</v>
      </c>
      <c r="E6" s="21" t="s">
        <v>10</v>
      </c>
      <c r="F6" s="20">
        <v>6269</v>
      </c>
      <c r="G6" s="20">
        <v>3308</v>
      </c>
      <c r="H6" s="22">
        <v>2961</v>
      </c>
    </row>
    <row r="7" spans="1:10" ht="11.25" customHeight="1" x14ac:dyDescent="0.15">
      <c r="A7" s="19" t="s">
        <v>11</v>
      </c>
      <c r="B7" s="20">
        <v>2407</v>
      </c>
      <c r="C7" s="20">
        <v>1270</v>
      </c>
      <c r="D7" s="20">
        <v>1137</v>
      </c>
      <c r="E7" s="21" t="s">
        <v>12</v>
      </c>
      <c r="F7" s="20">
        <v>6287</v>
      </c>
      <c r="G7" s="20">
        <v>3249</v>
      </c>
      <c r="H7" s="22">
        <v>3038</v>
      </c>
    </row>
    <row r="8" spans="1:10" ht="11.25" customHeight="1" x14ac:dyDescent="0.15">
      <c r="A8" s="19" t="s">
        <v>13</v>
      </c>
      <c r="B8" s="20">
        <v>2424</v>
      </c>
      <c r="C8" s="20">
        <v>1235</v>
      </c>
      <c r="D8" s="20">
        <v>1189</v>
      </c>
      <c r="E8" s="21" t="s">
        <v>14</v>
      </c>
      <c r="F8" s="20">
        <v>5881</v>
      </c>
      <c r="G8" s="20">
        <v>3096</v>
      </c>
      <c r="H8" s="22">
        <v>2785</v>
      </c>
    </row>
    <row r="9" spans="1:10" ht="11.25" customHeight="1" x14ac:dyDescent="0.15">
      <c r="A9" s="19" t="s">
        <v>15</v>
      </c>
      <c r="B9" s="20">
        <v>2547</v>
      </c>
      <c r="C9" s="20">
        <v>1370</v>
      </c>
      <c r="D9" s="20">
        <v>1177</v>
      </c>
      <c r="E9" s="21" t="s">
        <v>16</v>
      </c>
      <c r="F9" s="20">
        <v>5794</v>
      </c>
      <c r="G9" s="20">
        <v>2972</v>
      </c>
      <c r="H9" s="22">
        <v>2822</v>
      </c>
    </row>
    <row r="10" spans="1:10" ht="11.25" customHeight="1" x14ac:dyDescent="0.15">
      <c r="A10" s="19" t="s">
        <v>17</v>
      </c>
      <c r="B10" s="20">
        <v>2717</v>
      </c>
      <c r="C10" s="20">
        <v>1393</v>
      </c>
      <c r="D10" s="20">
        <v>1324</v>
      </c>
      <c r="E10" s="21" t="s">
        <v>18</v>
      </c>
      <c r="F10" s="20">
        <v>5513</v>
      </c>
      <c r="G10" s="20">
        <v>2869</v>
      </c>
      <c r="H10" s="22">
        <v>2644</v>
      </c>
    </row>
    <row r="11" spans="1:10" ht="11.25" customHeight="1" x14ac:dyDescent="0.15">
      <c r="A11" s="19" t="s">
        <v>19</v>
      </c>
      <c r="B11" s="20">
        <v>2856</v>
      </c>
      <c r="C11" s="20">
        <v>1463</v>
      </c>
      <c r="D11" s="20">
        <v>1393</v>
      </c>
      <c r="E11" s="21" t="s">
        <v>20</v>
      </c>
      <c r="F11" s="20">
        <v>5507</v>
      </c>
      <c r="G11" s="20">
        <v>2876</v>
      </c>
      <c r="H11" s="22">
        <v>2631</v>
      </c>
    </row>
    <row r="12" spans="1:10" ht="11.25" customHeight="1" x14ac:dyDescent="0.15">
      <c r="A12" s="19" t="s">
        <v>21</v>
      </c>
      <c r="B12" s="20">
        <v>2975</v>
      </c>
      <c r="C12" s="20">
        <v>1504</v>
      </c>
      <c r="D12" s="20">
        <v>1471</v>
      </c>
      <c r="E12" s="21" t="s">
        <v>22</v>
      </c>
      <c r="F12" s="20">
        <v>3928</v>
      </c>
      <c r="G12" s="20">
        <v>2058</v>
      </c>
      <c r="H12" s="22">
        <v>1870</v>
      </c>
    </row>
    <row r="13" spans="1:10" ht="11.25" customHeight="1" x14ac:dyDescent="0.15">
      <c r="A13" s="19" t="s">
        <v>23</v>
      </c>
      <c r="B13" s="20">
        <v>2956</v>
      </c>
      <c r="C13" s="20">
        <v>1532</v>
      </c>
      <c r="D13" s="20">
        <v>1424</v>
      </c>
      <c r="E13" s="21" t="s">
        <v>24</v>
      </c>
      <c r="F13" s="20">
        <v>4917</v>
      </c>
      <c r="G13" s="20">
        <v>2563</v>
      </c>
      <c r="H13" s="22">
        <v>2354</v>
      </c>
    </row>
    <row r="14" spans="1:10" ht="11.25" customHeight="1" x14ac:dyDescent="0.15">
      <c r="A14" s="19" t="s">
        <v>25</v>
      </c>
      <c r="B14" s="20">
        <v>2945</v>
      </c>
      <c r="C14" s="20">
        <v>1502</v>
      </c>
      <c r="D14" s="20">
        <v>1443</v>
      </c>
      <c r="E14" s="21" t="s">
        <v>26</v>
      </c>
      <c r="F14" s="20">
        <v>4472</v>
      </c>
      <c r="G14" s="20">
        <v>2312</v>
      </c>
      <c r="H14" s="22">
        <v>2160</v>
      </c>
    </row>
    <row r="15" spans="1:10" ht="11.25" customHeight="1" x14ac:dyDescent="0.15">
      <c r="A15" s="19" t="s">
        <v>27</v>
      </c>
      <c r="B15" s="20">
        <v>2942</v>
      </c>
      <c r="C15" s="20">
        <v>1486</v>
      </c>
      <c r="D15" s="20">
        <v>1456</v>
      </c>
      <c r="E15" s="21" t="s">
        <v>28</v>
      </c>
      <c r="F15" s="20">
        <v>4155</v>
      </c>
      <c r="G15" s="20">
        <v>2158</v>
      </c>
      <c r="H15" s="22">
        <v>1997</v>
      </c>
    </row>
    <row r="16" spans="1:10" ht="11.25" customHeight="1" x14ac:dyDescent="0.15">
      <c r="A16" s="19" t="s">
        <v>29</v>
      </c>
      <c r="B16" s="20">
        <v>3029</v>
      </c>
      <c r="C16" s="20">
        <v>1522</v>
      </c>
      <c r="D16" s="20">
        <v>1507</v>
      </c>
      <c r="E16" s="21" t="s">
        <v>30</v>
      </c>
      <c r="F16" s="20">
        <v>3805</v>
      </c>
      <c r="G16" s="20">
        <v>2000</v>
      </c>
      <c r="H16" s="22">
        <v>1805</v>
      </c>
    </row>
    <row r="17" spans="1:8" ht="11.25" customHeight="1" x14ac:dyDescent="0.15">
      <c r="A17" s="19" t="s">
        <v>31</v>
      </c>
      <c r="B17" s="20">
        <v>2960</v>
      </c>
      <c r="C17" s="20">
        <v>1520</v>
      </c>
      <c r="D17" s="20">
        <v>1440</v>
      </c>
      <c r="E17" s="21" t="s">
        <v>32</v>
      </c>
      <c r="F17" s="20">
        <v>3489</v>
      </c>
      <c r="G17" s="20">
        <v>1712</v>
      </c>
      <c r="H17" s="22">
        <v>1777</v>
      </c>
    </row>
    <row r="18" spans="1:8" ht="11.25" customHeight="1" x14ac:dyDescent="0.15">
      <c r="A18" s="19" t="s">
        <v>33</v>
      </c>
      <c r="B18" s="20">
        <v>3142</v>
      </c>
      <c r="C18" s="20">
        <v>1655</v>
      </c>
      <c r="D18" s="20">
        <v>1487</v>
      </c>
      <c r="E18" s="21" t="s">
        <v>34</v>
      </c>
      <c r="F18" s="20">
        <v>3476</v>
      </c>
      <c r="G18" s="20">
        <v>1765</v>
      </c>
      <c r="H18" s="22">
        <v>1711</v>
      </c>
    </row>
    <row r="19" spans="1:8" ht="11.25" customHeight="1" x14ac:dyDescent="0.15">
      <c r="A19" s="19" t="s">
        <v>35</v>
      </c>
      <c r="B19" s="20">
        <v>3077</v>
      </c>
      <c r="C19" s="20">
        <v>1521</v>
      </c>
      <c r="D19" s="20">
        <v>1556</v>
      </c>
      <c r="E19" s="21" t="s">
        <v>36</v>
      </c>
      <c r="F19" s="20">
        <v>3411</v>
      </c>
      <c r="G19" s="20">
        <v>1730</v>
      </c>
      <c r="H19" s="22">
        <v>1681</v>
      </c>
    </row>
    <row r="20" spans="1:8" ht="11.25" customHeight="1" x14ac:dyDescent="0.15">
      <c r="A20" s="19" t="s">
        <v>37</v>
      </c>
      <c r="B20" s="20">
        <v>3072</v>
      </c>
      <c r="C20" s="20">
        <v>1582</v>
      </c>
      <c r="D20" s="20">
        <v>1490</v>
      </c>
      <c r="E20" s="21" t="s">
        <v>38</v>
      </c>
      <c r="F20" s="20">
        <v>3421</v>
      </c>
      <c r="G20" s="20">
        <v>1674</v>
      </c>
      <c r="H20" s="22">
        <v>1747</v>
      </c>
    </row>
    <row r="21" spans="1:8" ht="11.25" customHeight="1" x14ac:dyDescent="0.15">
      <c r="A21" s="19" t="s">
        <v>39</v>
      </c>
      <c r="B21" s="20">
        <v>3167</v>
      </c>
      <c r="C21" s="20">
        <v>1640</v>
      </c>
      <c r="D21" s="20">
        <v>1527</v>
      </c>
      <c r="E21" s="21" t="s">
        <v>40</v>
      </c>
      <c r="F21" s="20">
        <v>3182</v>
      </c>
      <c r="G21" s="20">
        <v>1623</v>
      </c>
      <c r="H21" s="22">
        <v>1559</v>
      </c>
    </row>
    <row r="22" spans="1:8" ht="11.25" customHeight="1" x14ac:dyDescent="0.15">
      <c r="A22" s="19" t="s">
        <v>41</v>
      </c>
      <c r="B22" s="20">
        <v>3038</v>
      </c>
      <c r="C22" s="20">
        <v>1516</v>
      </c>
      <c r="D22" s="20">
        <v>1522</v>
      </c>
      <c r="E22" s="21" t="s">
        <v>42</v>
      </c>
      <c r="F22" s="20">
        <v>3224</v>
      </c>
      <c r="G22" s="20">
        <v>1567</v>
      </c>
      <c r="H22" s="22">
        <v>1657</v>
      </c>
    </row>
    <row r="23" spans="1:8" ht="11.25" customHeight="1" x14ac:dyDescent="0.15">
      <c r="A23" s="19" t="s">
        <v>43</v>
      </c>
      <c r="B23" s="20">
        <v>2940</v>
      </c>
      <c r="C23" s="20">
        <v>1551</v>
      </c>
      <c r="D23" s="20">
        <v>1389</v>
      </c>
      <c r="E23" s="21" t="s">
        <v>44</v>
      </c>
      <c r="F23" s="20">
        <v>3529</v>
      </c>
      <c r="G23" s="20">
        <v>1721</v>
      </c>
      <c r="H23" s="22">
        <v>1808</v>
      </c>
    </row>
    <row r="24" spans="1:8" ht="11.25" customHeight="1" x14ac:dyDescent="0.15">
      <c r="A24" s="19" t="s">
        <v>45</v>
      </c>
      <c r="B24" s="20">
        <v>3080</v>
      </c>
      <c r="C24" s="20">
        <v>1556</v>
      </c>
      <c r="D24" s="20">
        <v>1524</v>
      </c>
      <c r="E24" s="21" t="s">
        <v>46</v>
      </c>
      <c r="F24" s="20">
        <v>3529</v>
      </c>
      <c r="G24" s="20">
        <v>1715</v>
      </c>
      <c r="H24" s="22">
        <v>1814</v>
      </c>
    </row>
    <row r="25" spans="1:8" ht="11.25" customHeight="1" x14ac:dyDescent="0.15">
      <c r="A25" s="19" t="s">
        <v>47</v>
      </c>
      <c r="B25" s="20">
        <v>3290</v>
      </c>
      <c r="C25" s="20">
        <v>1616</v>
      </c>
      <c r="D25" s="20">
        <v>1674</v>
      </c>
      <c r="E25" s="21" t="s">
        <v>48</v>
      </c>
      <c r="F25" s="20">
        <v>3637</v>
      </c>
      <c r="G25" s="20">
        <v>1746</v>
      </c>
      <c r="H25" s="22">
        <v>1891</v>
      </c>
    </row>
    <row r="26" spans="1:8" ht="11.25" customHeight="1" x14ac:dyDescent="0.15">
      <c r="A26" s="19" t="s">
        <v>49</v>
      </c>
      <c r="B26" s="20">
        <v>3268</v>
      </c>
      <c r="C26" s="20">
        <v>1644</v>
      </c>
      <c r="D26" s="20">
        <v>1624</v>
      </c>
      <c r="E26" s="21" t="s">
        <v>50</v>
      </c>
      <c r="F26" s="20">
        <v>3995</v>
      </c>
      <c r="G26" s="20">
        <v>1830</v>
      </c>
      <c r="H26" s="22">
        <v>2165</v>
      </c>
    </row>
    <row r="27" spans="1:8" ht="11.25" customHeight="1" x14ac:dyDescent="0.15">
      <c r="A27" s="19" t="s">
        <v>51</v>
      </c>
      <c r="B27" s="20">
        <v>3388</v>
      </c>
      <c r="C27" s="20">
        <v>1729</v>
      </c>
      <c r="D27" s="20">
        <v>1659</v>
      </c>
      <c r="E27" s="21" t="s">
        <v>52</v>
      </c>
      <c r="F27" s="20">
        <v>4022</v>
      </c>
      <c r="G27" s="20">
        <v>1907</v>
      </c>
      <c r="H27" s="22">
        <v>2115</v>
      </c>
    </row>
    <row r="28" spans="1:8" ht="11.25" customHeight="1" x14ac:dyDescent="0.15">
      <c r="A28" s="19" t="s">
        <v>53</v>
      </c>
      <c r="B28" s="20">
        <v>3568</v>
      </c>
      <c r="C28" s="20">
        <v>1791</v>
      </c>
      <c r="D28" s="20">
        <v>1777</v>
      </c>
      <c r="E28" s="21" t="s">
        <v>54</v>
      </c>
      <c r="F28" s="20">
        <v>4448</v>
      </c>
      <c r="G28" s="20">
        <v>2087</v>
      </c>
      <c r="H28" s="22">
        <v>2361</v>
      </c>
    </row>
    <row r="29" spans="1:8" ht="11.25" customHeight="1" x14ac:dyDescent="0.15">
      <c r="A29" s="19" t="s">
        <v>55</v>
      </c>
      <c r="B29" s="20">
        <v>3748</v>
      </c>
      <c r="C29" s="20">
        <v>1907</v>
      </c>
      <c r="D29" s="20">
        <v>1841</v>
      </c>
      <c r="E29" s="21" t="s">
        <v>56</v>
      </c>
      <c r="F29" s="20">
        <v>5066</v>
      </c>
      <c r="G29" s="20">
        <v>2326</v>
      </c>
      <c r="H29" s="22">
        <v>2740</v>
      </c>
    </row>
    <row r="30" spans="1:8" ht="11.25" customHeight="1" x14ac:dyDescent="0.15">
      <c r="A30" s="19" t="s">
        <v>57</v>
      </c>
      <c r="B30" s="20">
        <v>3839</v>
      </c>
      <c r="C30" s="20">
        <v>1902</v>
      </c>
      <c r="D30" s="20">
        <v>1937</v>
      </c>
      <c r="E30" s="21" t="s">
        <v>58</v>
      </c>
      <c r="F30" s="20">
        <v>4920</v>
      </c>
      <c r="G30" s="20">
        <v>2236</v>
      </c>
      <c r="H30" s="22">
        <v>2684</v>
      </c>
    </row>
    <row r="31" spans="1:8" ht="11.25" customHeight="1" x14ac:dyDescent="0.15">
      <c r="A31" s="19" t="s">
        <v>59</v>
      </c>
      <c r="B31" s="20">
        <v>3701</v>
      </c>
      <c r="C31" s="20">
        <v>1824</v>
      </c>
      <c r="D31" s="20">
        <v>1877</v>
      </c>
      <c r="E31" s="21" t="s">
        <v>60</v>
      </c>
      <c r="F31" s="20">
        <v>5115</v>
      </c>
      <c r="G31" s="20">
        <v>2260</v>
      </c>
      <c r="H31" s="22">
        <v>2855</v>
      </c>
    </row>
    <row r="32" spans="1:8" ht="11.25" customHeight="1" x14ac:dyDescent="0.15">
      <c r="A32" s="19" t="s">
        <v>61</v>
      </c>
      <c r="B32" s="20">
        <v>3805</v>
      </c>
      <c r="C32" s="20">
        <v>1912</v>
      </c>
      <c r="D32" s="20">
        <v>1893</v>
      </c>
      <c r="E32" s="23" t="s">
        <v>62</v>
      </c>
      <c r="F32" s="20">
        <v>3579</v>
      </c>
      <c r="G32" s="20">
        <v>1578</v>
      </c>
      <c r="H32" s="22">
        <v>2001</v>
      </c>
    </row>
    <row r="33" spans="1:8" ht="11.25" customHeight="1" x14ac:dyDescent="0.15">
      <c r="A33" s="19" t="s">
        <v>63</v>
      </c>
      <c r="B33" s="20">
        <v>3775</v>
      </c>
      <c r="C33" s="20">
        <v>1923</v>
      </c>
      <c r="D33" s="20">
        <v>1852</v>
      </c>
      <c r="E33" s="23" t="s">
        <v>64</v>
      </c>
      <c r="F33" s="20">
        <v>3089</v>
      </c>
      <c r="G33" s="20">
        <v>1388</v>
      </c>
      <c r="H33" s="22">
        <v>1701</v>
      </c>
    </row>
    <row r="34" spans="1:8" ht="11.25" customHeight="1" x14ac:dyDescent="0.15">
      <c r="A34" s="19" t="s">
        <v>65</v>
      </c>
      <c r="B34" s="20">
        <v>3773</v>
      </c>
      <c r="C34" s="20">
        <v>1931</v>
      </c>
      <c r="D34" s="20">
        <v>1842</v>
      </c>
      <c r="E34" s="23" t="s">
        <v>66</v>
      </c>
      <c r="F34" s="20">
        <v>3877</v>
      </c>
      <c r="G34" s="20">
        <v>1766</v>
      </c>
      <c r="H34" s="22">
        <v>2111</v>
      </c>
    </row>
    <row r="35" spans="1:8" ht="11.25" customHeight="1" x14ac:dyDescent="0.15">
      <c r="A35" s="19" t="s">
        <v>67</v>
      </c>
      <c r="B35" s="20">
        <v>3576</v>
      </c>
      <c r="C35" s="20">
        <v>1823</v>
      </c>
      <c r="D35" s="20">
        <v>1753</v>
      </c>
      <c r="E35" s="23" t="s">
        <v>68</v>
      </c>
      <c r="F35" s="20">
        <v>4137</v>
      </c>
      <c r="G35" s="20">
        <v>1729</v>
      </c>
      <c r="H35" s="22">
        <v>2408</v>
      </c>
    </row>
    <row r="36" spans="1:8" ht="11.25" customHeight="1" x14ac:dyDescent="0.15">
      <c r="A36" s="19" t="s">
        <v>69</v>
      </c>
      <c r="B36" s="20">
        <v>3674</v>
      </c>
      <c r="C36" s="20">
        <v>1912</v>
      </c>
      <c r="D36" s="20">
        <v>1762</v>
      </c>
      <c r="E36" s="23" t="s">
        <v>70</v>
      </c>
      <c r="F36" s="20">
        <v>3818</v>
      </c>
      <c r="G36" s="20">
        <v>1649</v>
      </c>
      <c r="H36" s="22">
        <v>2169</v>
      </c>
    </row>
    <row r="37" spans="1:8" ht="11.25" customHeight="1" x14ac:dyDescent="0.15">
      <c r="A37" s="19" t="s">
        <v>71</v>
      </c>
      <c r="B37" s="20">
        <v>3791</v>
      </c>
      <c r="C37" s="20">
        <v>1928</v>
      </c>
      <c r="D37" s="20">
        <v>1863</v>
      </c>
      <c r="E37" s="23" t="s">
        <v>72</v>
      </c>
      <c r="F37" s="20">
        <v>3685</v>
      </c>
      <c r="G37" s="20">
        <v>1587</v>
      </c>
      <c r="H37" s="22">
        <v>2098</v>
      </c>
    </row>
    <row r="38" spans="1:8" ht="11.25" customHeight="1" x14ac:dyDescent="0.15">
      <c r="A38" s="19" t="s">
        <v>73</v>
      </c>
      <c r="B38" s="20">
        <v>3726</v>
      </c>
      <c r="C38" s="20">
        <v>1921</v>
      </c>
      <c r="D38" s="20">
        <v>1805</v>
      </c>
      <c r="E38" s="23" t="s">
        <v>74</v>
      </c>
      <c r="F38" s="20">
        <v>3309</v>
      </c>
      <c r="G38" s="20">
        <v>1434</v>
      </c>
      <c r="H38" s="22">
        <v>1875</v>
      </c>
    </row>
    <row r="39" spans="1:8" ht="11.25" customHeight="1" x14ac:dyDescent="0.15">
      <c r="A39" s="19" t="s">
        <v>75</v>
      </c>
      <c r="B39" s="20">
        <v>3735</v>
      </c>
      <c r="C39" s="20">
        <v>1884</v>
      </c>
      <c r="D39" s="20">
        <v>1851</v>
      </c>
      <c r="E39" s="23" t="s">
        <v>76</v>
      </c>
      <c r="F39" s="20">
        <v>2669</v>
      </c>
      <c r="G39" s="20">
        <v>1154</v>
      </c>
      <c r="H39" s="22">
        <v>1515</v>
      </c>
    </row>
    <row r="40" spans="1:8" ht="11.25" customHeight="1" x14ac:dyDescent="0.15">
      <c r="A40" s="19" t="s">
        <v>77</v>
      </c>
      <c r="B40" s="20">
        <v>3955</v>
      </c>
      <c r="C40" s="20">
        <v>2050</v>
      </c>
      <c r="D40" s="20">
        <v>1905</v>
      </c>
      <c r="E40" s="23" t="s">
        <v>78</v>
      </c>
      <c r="F40" s="20">
        <v>2420</v>
      </c>
      <c r="G40" s="20">
        <v>1025</v>
      </c>
      <c r="H40" s="22">
        <v>1395</v>
      </c>
    </row>
    <row r="41" spans="1:8" ht="11.25" customHeight="1" x14ac:dyDescent="0.15">
      <c r="A41" s="19" t="s">
        <v>79</v>
      </c>
      <c r="B41" s="20">
        <v>4002</v>
      </c>
      <c r="C41" s="20">
        <v>2061</v>
      </c>
      <c r="D41" s="20">
        <v>1941</v>
      </c>
      <c r="E41" s="23" t="s">
        <v>80</v>
      </c>
      <c r="F41" s="20">
        <v>2393</v>
      </c>
      <c r="G41" s="20">
        <v>1073</v>
      </c>
      <c r="H41" s="22">
        <v>1320</v>
      </c>
    </row>
    <row r="42" spans="1:8" ht="11.25" customHeight="1" x14ac:dyDescent="0.15">
      <c r="A42" s="19" t="s">
        <v>81</v>
      </c>
      <c r="B42" s="20">
        <v>4069</v>
      </c>
      <c r="C42" s="20">
        <v>2077</v>
      </c>
      <c r="D42" s="20">
        <v>1992</v>
      </c>
      <c r="E42" s="23" t="s">
        <v>82</v>
      </c>
      <c r="F42" s="20">
        <v>2030</v>
      </c>
      <c r="G42" s="20">
        <v>882</v>
      </c>
      <c r="H42" s="22">
        <v>1148</v>
      </c>
    </row>
    <row r="43" spans="1:8" ht="11.25" customHeight="1" x14ac:dyDescent="0.15">
      <c r="A43" s="19" t="s">
        <v>83</v>
      </c>
      <c r="B43" s="20">
        <v>4042</v>
      </c>
      <c r="C43" s="20">
        <v>2051</v>
      </c>
      <c r="D43" s="20">
        <v>1991</v>
      </c>
      <c r="E43" s="23" t="s">
        <v>84</v>
      </c>
      <c r="F43" s="20">
        <v>1867</v>
      </c>
      <c r="G43" s="20">
        <v>756</v>
      </c>
      <c r="H43" s="22">
        <v>1111</v>
      </c>
    </row>
    <row r="44" spans="1:8" ht="11.25" customHeight="1" x14ac:dyDescent="0.15">
      <c r="A44" s="19" t="s">
        <v>85</v>
      </c>
      <c r="B44" s="20">
        <v>4373</v>
      </c>
      <c r="C44" s="20">
        <v>2240</v>
      </c>
      <c r="D44" s="20">
        <v>2133</v>
      </c>
      <c r="E44" s="23" t="s">
        <v>86</v>
      </c>
      <c r="F44" s="20">
        <v>1272</v>
      </c>
      <c r="G44" s="20">
        <v>512</v>
      </c>
      <c r="H44" s="22">
        <v>760</v>
      </c>
    </row>
    <row r="45" spans="1:8" ht="11.25" customHeight="1" x14ac:dyDescent="0.15">
      <c r="A45" s="19" t="s">
        <v>87</v>
      </c>
      <c r="B45" s="20">
        <v>4479</v>
      </c>
      <c r="C45" s="20">
        <v>2299</v>
      </c>
      <c r="D45" s="20">
        <v>2180</v>
      </c>
      <c r="E45" s="23" t="s">
        <v>88</v>
      </c>
      <c r="F45" s="20">
        <v>1075</v>
      </c>
      <c r="G45" s="20">
        <v>419</v>
      </c>
      <c r="H45" s="22">
        <v>656</v>
      </c>
    </row>
    <row r="46" spans="1:8" ht="11.25" customHeight="1" x14ac:dyDescent="0.15">
      <c r="A46" s="19" t="s">
        <v>89</v>
      </c>
      <c r="B46" s="20">
        <v>4566</v>
      </c>
      <c r="C46" s="20">
        <v>2324</v>
      </c>
      <c r="D46" s="20">
        <v>2242</v>
      </c>
      <c r="E46" s="23" t="s">
        <v>90</v>
      </c>
      <c r="F46" s="20">
        <v>929</v>
      </c>
      <c r="G46" s="20">
        <v>337</v>
      </c>
      <c r="H46" s="22">
        <v>592</v>
      </c>
    </row>
    <row r="47" spans="1:8" ht="11.25" customHeight="1" x14ac:dyDescent="0.15">
      <c r="A47" s="19" t="s">
        <v>91</v>
      </c>
      <c r="B47" s="20">
        <v>4581</v>
      </c>
      <c r="C47" s="20">
        <v>2280</v>
      </c>
      <c r="D47" s="20">
        <v>2301</v>
      </c>
      <c r="E47" s="23" t="s">
        <v>92</v>
      </c>
      <c r="F47" s="20">
        <v>725</v>
      </c>
      <c r="G47" s="20">
        <v>226</v>
      </c>
      <c r="H47" s="22">
        <v>499</v>
      </c>
    </row>
    <row r="48" spans="1:8" ht="11.25" customHeight="1" x14ac:dyDescent="0.15">
      <c r="A48" s="19" t="s">
        <v>93</v>
      </c>
      <c r="B48" s="20">
        <v>4588</v>
      </c>
      <c r="C48" s="20">
        <v>2357</v>
      </c>
      <c r="D48" s="20">
        <v>2231</v>
      </c>
      <c r="E48" s="23" t="s">
        <v>94</v>
      </c>
      <c r="F48" s="20">
        <v>548</v>
      </c>
      <c r="G48" s="20">
        <v>154</v>
      </c>
      <c r="H48" s="22">
        <v>394</v>
      </c>
    </row>
    <row r="49" spans="1:10" ht="11.25" customHeight="1" x14ac:dyDescent="0.15">
      <c r="A49" s="19" t="s">
        <v>95</v>
      </c>
      <c r="B49" s="20">
        <v>4799</v>
      </c>
      <c r="C49" s="20">
        <v>2537</v>
      </c>
      <c r="D49" s="20">
        <v>2262</v>
      </c>
      <c r="E49" s="23" t="s">
        <v>96</v>
      </c>
      <c r="F49" s="20">
        <v>426</v>
      </c>
      <c r="G49" s="20">
        <v>125</v>
      </c>
      <c r="H49" s="22">
        <v>301</v>
      </c>
    </row>
    <row r="50" spans="1:10" ht="11.25" customHeight="1" x14ac:dyDescent="0.15">
      <c r="A50" s="19" t="s">
        <v>97</v>
      </c>
      <c r="B50" s="20">
        <v>4950</v>
      </c>
      <c r="C50" s="20">
        <v>2541</v>
      </c>
      <c r="D50" s="20">
        <v>2409</v>
      </c>
      <c r="E50" s="23" t="s">
        <v>98</v>
      </c>
      <c r="F50" s="20">
        <v>320</v>
      </c>
      <c r="G50" s="20">
        <v>83</v>
      </c>
      <c r="H50" s="22">
        <v>237</v>
      </c>
    </row>
    <row r="51" spans="1:10" ht="11.25" customHeight="1" x14ac:dyDescent="0.15">
      <c r="A51" s="19" t="s">
        <v>99</v>
      </c>
      <c r="B51" s="20">
        <v>5032</v>
      </c>
      <c r="C51" s="20">
        <v>2664</v>
      </c>
      <c r="D51" s="20">
        <v>2368</v>
      </c>
      <c r="E51" s="23" t="s">
        <v>100</v>
      </c>
      <c r="F51" s="20">
        <v>248</v>
      </c>
      <c r="G51" s="20">
        <v>62</v>
      </c>
      <c r="H51" s="22">
        <v>186</v>
      </c>
    </row>
    <row r="52" spans="1:10" ht="11.25" customHeight="1" x14ac:dyDescent="0.15">
      <c r="A52" s="19" t="s">
        <v>101</v>
      </c>
      <c r="B52" s="20">
        <v>5428</v>
      </c>
      <c r="C52" s="20">
        <v>2808</v>
      </c>
      <c r="D52" s="20">
        <v>2620</v>
      </c>
      <c r="E52" s="23" t="s">
        <v>102</v>
      </c>
      <c r="F52" s="20">
        <v>214</v>
      </c>
      <c r="G52" s="20">
        <v>45</v>
      </c>
      <c r="H52" s="22">
        <v>169</v>
      </c>
    </row>
    <row r="53" spans="1:10" ht="11.25" customHeight="1" x14ac:dyDescent="0.15">
      <c r="A53" s="19" t="s">
        <v>103</v>
      </c>
      <c r="B53" s="20">
        <v>5519</v>
      </c>
      <c r="C53" s="20">
        <v>2858</v>
      </c>
      <c r="D53" s="20">
        <v>2661</v>
      </c>
      <c r="E53" s="23" t="s">
        <v>104</v>
      </c>
      <c r="F53" s="20">
        <v>137</v>
      </c>
      <c r="G53" s="20">
        <v>28</v>
      </c>
      <c r="H53" s="22">
        <v>109</v>
      </c>
    </row>
    <row r="54" spans="1:10" ht="11.25" customHeight="1" x14ac:dyDescent="0.15">
      <c r="A54" s="19" t="s">
        <v>105</v>
      </c>
      <c r="B54" s="20">
        <v>5904</v>
      </c>
      <c r="C54" s="20">
        <v>3052</v>
      </c>
      <c r="D54" s="20">
        <v>2852</v>
      </c>
      <c r="E54" s="23" t="s">
        <v>106</v>
      </c>
      <c r="F54" s="20">
        <v>78</v>
      </c>
      <c r="G54" s="20">
        <v>7</v>
      </c>
      <c r="H54" s="22">
        <v>71</v>
      </c>
    </row>
    <row r="55" spans="1:10" ht="11.25" customHeight="1" x14ac:dyDescent="0.15">
      <c r="A55" s="19" t="s">
        <v>107</v>
      </c>
      <c r="B55" s="20">
        <v>6369</v>
      </c>
      <c r="C55" s="20">
        <v>3289</v>
      </c>
      <c r="D55" s="20">
        <v>3080</v>
      </c>
      <c r="E55" s="23" t="s">
        <v>108</v>
      </c>
      <c r="F55" s="20">
        <v>65</v>
      </c>
      <c r="G55" s="20">
        <v>13</v>
      </c>
      <c r="H55" s="22">
        <v>52</v>
      </c>
    </row>
    <row r="56" spans="1:10" ht="11.25" customHeight="1" thickBot="1" x14ac:dyDescent="0.2">
      <c r="A56" s="24"/>
      <c r="B56" s="25" t="s">
        <v>4</v>
      </c>
      <c r="C56" s="25" t="s">
        <v>4</v>
      </c>
      <c r="D56" s="25" t="s">
        <v>4</v>
      </c>
      <c r="E56" s="26" t="s">
        <v>109</v>
      </c>
      <c r="F56" s="27">
        <v>121</v>
      </c>
      <c r="G56" s="27">
        <v>15</v>
      </c>
      <c r="H56" s="28">
        <v>106</v>
      </c>
    </row>
    <row r="57" spans="1:10" ht="9" customHeight="1" thickBot="1" x14ac:dyDescent="0.2">
      <c r="A57" s="11"/>
      <c r="B57" s="11"/>
      <c r="C57" s="11"/>
      <c r="D57" s="11"/>
      <c r="E57" s="11"/>
      <c r="F57" s="11"/>
      <c r="G57" s="11"/>
      <c r="H57" s="11"/>
    </row>
    <row r="58" spans="1:10" ht="15" customHeight="1" x14ac:dyDescent="0.15">
      <c r="A58" s="3" t="s">
        <v>7</v>
      </c>
      <c r="B58" s="4" t="s">
        <v>3</v>
      </c>
      <c r="C58" s="4" t="s">
        <v>1</v>
      </c>
      <c r="D58" s="4" t="s">
        <v>2</v>
      </c>
      <c r="E58" s="4" t="s">
        <v>7</v>
      </c>
      <c r="F58" s="4" t="s">
        <v>3</v>
      </c>
      <c r="G58" s="4" t="s">
        <v>1</v>
      </c>
      <c r="H58" s="5" t="s">
        <v>2</v>
      </c>
    </row>
    <row r="59" spans="1:10" ht="12" customHeight="1" thickBot="1" x14ac:dyDescent="0.2">
      <c r="A59" s="13" t="s">
        <v>110</v>
      </c>
      <c r="B59" s="14">
        <f>SUM(B61:B70)+SUM(F61:F71)</f>
        <v>343866</v>
      </c>
      <c r="C59" s="14">
        <f>SUM(C61:C70)+SUM(G61:G71)</f>
        <v>170503</v>
      </c>
      <c r="D59" s="14">
        <f>SUM(D61:D70)+SUM(H61:H71)</f>
        <v>173363</v>
      </c>
      <c r="E59" s="15"/>
      <c r="F59" s="16"/>
      <c r="G59" s="16"/>
      <c r="H59" s="17"/>
    </row>
    <row r="60" spans="1:10" ht="5.25" customHeight="1" thickTop="1" x14ac:dyDescent="0.15">
      <c r="A60" s="29"/>
      <c r="B60" s="30"/>
      <c r="C60" s="30"/>
      <c r="D60" s="30"/>
      <c r="E60" s="15"/>
      <c r="F60" s="16"/>
      <c r="G60" s="16"/>
      <c r="H60" s="17"/>
    </row>
    <row r="61" spans="1:10" ht="11.25" customHeight="1" x14ac:dyDescent="0.15">
      <c r="A61" s="19" t="s">
        <v>111</v>
      </c>
      <c r="B61" s="20">
        <f>SUM(B6:B10)</f>
        <v>12351</v>
      </c>
      <c r="C61" s="20">
        <f>SUM(C6:C10)</f>
        <v>6411</v>
      </c>
      <c r="D61" s="20">
        <f>SUM(D6:D10)</f>
        <v>5940</v>
      </c>
      <c r="E61" s="23" t="s">
        <v>112</v>
      </c>
      <c r="F61" s="20">
        <f>SUM(F6:F10)</f>
        <v>29744</v>
      </c>
      <c r="G61" s="20">
        <f>SUM(G6:G10)</f>
        <v>15494</v>
      </c>
      <c r="H61" s="22">
        <f>SUM(H6:H10)</f>
        <v>14250</v>
      </c>
    </row>
    <row r="62" spans="1:10" ht="11.25" customHeight="1" x14ac:dyDescent="0.15">
      <c r="A62" s="19" t="s">
        <v>113</v>
      </c>
      <c r="B62" s="20">
        <f>SUM(B11:B15)</f>
        <v>14674</v>
      </c>
      <c r="C62" s="20">
        <f>SUM(C11:C15)</f>
        <v>7487</v>
      </c>
      <c r="D62" s="20">
        <f>SUM(D11:D15)</f>
        <v>7187</v>
      </c>
      <c r="E62" s="23" t="s">
        <v>114</v>
      </c>
      <c r="F62" s="20">
        <f>SUM(F11:F15)</f>
        <v>22979</v>
      </c>
      <c r="G62" s="20">
        <f>SUM(G11:G15)</f>
        <v>11967</v>
      </c>
      <c r="H62" s="22">
        <f>SUM(H11:H15)</f>
        <v>11012</v>
      </c>
    </row>
    <row r="63" spans="1:10" ht="11.25" customHeight="1" x14ac:dyDescent="0.15">
      <c r="A63" s="19" t="s">
        <v>115</v>
      </c>
      <c r="B63" s="20">
        <f>SUM(B16:B20)</f>
        <v>15280</v>
      </c>
      <c r="C63" s="20">
        <f>SUM(C16:C20)</f>
        <v>7800</v>
      </c>
      <c r="D63" s="20">
        <f>SUM(D16:D20)</f>
        <v>7480</v>
      </c>
      <c r="E63" s="23" t="s">
        <v>116</v>
      </c>
      <c r="F63" s="20">
        <f>SUM(F16:F20)</f>
        <v>17602</v>
      </c>
      <c r="G63" s="20">
        <f>SUM(G16:G20)</f>
        <v>8881</v>
      </c>
      <c r="H63" s="22">
        <f>SUM(H16:H20)</f>
        <v>8721</v>
      </c>
    </row>
    <row r="64" spans="1:10" ht="11.25" customHeight="1" x14ac:dyDescent="0.15">
      <c r="A64" s="19" t="s">
        <v>117</v>
      </c>
      <c r="B64" s="20">
        <f>SUM(B21:B25)</f>
        <v>15515</v>
      </c>
      <c r="C64" s="20">
        <f>SUM(C21:C25)</f>
        <v>7879</v>
      </c>
      <c r="D64" s="20">
        <f>SUM(D21:D25)</f>
        <v>7636</v>
      </c>
      <c r="E64" s="23" t="s">
        <v>118</v>
      </c>
      <c r="F64" s="20">
        <f>SUM(F21:F25)</f>
        <v>17101</v>
      </c>
      <c r="G64" s="20">
        <f>SUM(G21:G25)</f>
        <v>8372</v>
      </c>
      <c r="H64" s="22">
        <f>SUM(H21:H25)</f>
        <v>8729</v>
      </c>
      <c r="I64" s="31"/>
      <c r="J64" s="31"/>
    </row>
    <row r="65" spans="1:8" ht="11.25" customHeight="1" x14ac:dyDescent="0.15">
      <c r="A65" s="19" t="s">
        <v>119</v>
      </c>
      <c r="B65" s="20">
        <f>SUM(B26:B30)</f>
        <v>17811</v>
      </c>
      <c r="C65" s="20">
        <f>SUM(C26:C30)</f>
        <v>8973</v>
      </c>
      <c r="D65" s="20">
        <f>SUM(D26:D30)</f>
        <v>8838</v>
      </c>
      <c r="E65" s="23" t="s">
        <v>120</v>
      </c>
      <c r="F65" s="20">
        <f>SUM(F26:F30)</f>
        <v>22451</v>
      </c>
      <c r="G65" s="20">
        <f>SUM(G26:G30)</f>
        <v>10386</v>
      </c>
      <c r="H65" s="22">
        <f>SUM(H26:H30)</f>
        <v>12065</v>
      </c>
    </row>
    <row r="66" spans="1:8" ht="11.25" customHeight="1" x14ac:dyDescent="0.15">
      <c r="A66" s="19" t="s">
        <v>121</v>
      </c>
      <c r="B66" s="20">
        <f>SUM(B31:B35)</f>
        <v>18630</v>
      </c>
      <c r="C66" s="20">
        <f>SUM(C31:C35)</f>
        <v>9413</v>
      </c>
      <c r="D66" s="20">
        <f>SUM(D31:D35)</f>
        <v>9217</v>
      </c>
      <c r="E66" s="23" t="s">
        <v>122</v>
      </c>
      <c r="F66" s="20">
        <f>SUM(F31:F35)</f>
        <v>19797</v>
      </c>
      <c r="G66" s="20">
        <f>SUM(G31:G35)</f>
        <v>8721</v>
      </c>
      <c r="H66" s="22">
        <f>SUM(H31:H35)</f>
        <v>11076</v>
      </c>
    </row>
    <row r="67" spans="1:8" ht="11.25" customHeight="1" x14ac:dyDescent="0.15">
      <c r="A67" s="19" t="s">
        <v>123</v>
      </c>
      <c r="B67" s="20">
        <f>SUM(B36:B40)</f>
        <v>18881</v>
      </c>
      <c r="C67" s="20">
        <f>SUM(C36:C40)</f>
        <v>9695</v>
      </c>
      <c r="D67" s="20">
        <f>SUM(D36:D40)</f>
        <v>9186</v>
      </c>
      <c r="E67" s="23" t="s">
        <v>124</v>
      </c>
      <c r="F67" s="20">
        <f>SUM(F36:F40)</f>
        <v>15901</v>
      </c>
      <c r="G67" s="20">
        <f>SUM(G36:G40)</f>
        <v>6849</v>
      </c>
      <c r="H67" s="22">
        <f>SUM(H36:H40)</f>
        <v>9052</v>
      </c>
    </row>
    <row r="68" spans="1:8" ht="11.25" customHeight="1" x14ac:dyDescent="0.15">
      <c r="A68" s="19" t="s">
        <v>125</v>
      </c>
      <c r="B68" s="20">
        <f>SUM(B41:B45)</f>
        <v>20965</v>
      </c>
      <c r="C68" s="20">
        <f>SUM(C41:C45)</f>
        <v>10728</v>
      </c>
      <c r="D68" s="20">
        <f>SUM(D41:D45)</f>
        <v>10237</v>
      </c>
      <c r="E68" s="23" t="s">
        <v>126</v>
      </c>
      <c r="F68" s="20">
        <f>SUM(F41:F45)</f>
        <v>8637</v>
      </c>
      <c r="G68" s="20">
        <f>SUM(G41:G45)</f>
        <v>3642</v>
      </c>
      <c r="H68" s="22">
        <f>SUM(H41:H45)</f>
        <v>4995</v>
      </c>
    </row>
    <row r="69" spans="1:8" ht="11.25" customHeight="1" x14ac:dyDescent="0.15">
      <c r="A69" s="19" t="s">
        <v>127</v>
      </c>
      <c r="B69" s="20">
        <f>SUM(B46:B50)</f>
        <v>23484</v>
      </c>
      <c r="C69" s="20">
        <f>SUM(C46:C50)</f>
        <v>12039</v>
      </c>
      <c r="D69" s="20">
        <f>SUM(D46:D50)</f>
        <v>11445</v>
      </c>
      <c r="E69" s="23" t="s">
        <v>128</v>
      </c>
      <c r="F69" s="20">
        <f>SUM(F46:F50)</f>
        <v>2948</v>
      </c>
      <c r="G69" s="20">
        <f>SUM(G46:G50)</f>
        <v>925</v>
      </c>
      <c r="H69" s="22">
        <f>SUM(H46:H50)</f>
        <v>2023</v>
      </c>
    </row>
    <row r="70" spans="1:8" ht="11.25" customHeight="1" x14ac:dyDescent="0.15">
      <c r="A70" s="19" t="s">
        <v>129</v>
      </c>
      <c r="B70" s="20">
        <f>SUM(B51:B55)</f>
        <v>28252</v>
      </c>
      <c r="C70" s="20">
        <f>SUM(C51:C55)</f>
        <v>14671</v>
      </c>
      <c r="D70" s="20">
        <f>SUM(D51:D55)</f>
        <v>13581</v>
      </c>
      <c r="E70" s="23" t="s">
        <v>130</v>
      </c>
      <c r="F70" s="20">
        <f>SUM(F51:F55)</f>
        <v>742</v>
      </c>
      <c r="G70" s="20">
        <f>SUM(G51:G55)</f>
        <v>155</v>
      </c>
      <c r="H70" s="22">
        <f>SUM(H51:H55)</f>
        <v>587</v>
      </c>
    </row>
    <row r="71" spans="1:8" ht="11.25" customHeight="1" thickBot="1" x14ac:dyDescent="0.2">
      <c r="A71" s="32"/>
      <c r="B71" s="27"/>
      <c r="C71" s="27"/>
      <c r="D71" s="27"/>
      <c r="E71" s="26" t="s">
        <v>131</v>
      </c>
      <c r="F71" s="27">
        <f>F56</f>
        <v>121</v>
      </c>
      <c r="G71" s="27">
        <f>G56</f>
        <v>15</v>
      </c>
      <c r="H71" s="28">
        <f>H56</f>
        <v>106</v>
      </c>
    </row>
    <row r="72" spans="1:8" ht="14.25" thickBot="1" x14ac:dyDescent="0.2">
      <c r="A72" s="11"/>
      <c r="B72" s="11"/>
      <c r="C72" s="11"/>
      <c r="D72" s="11"/>
      <c r="E72" s="11"/>
      <c r="F72" s="11"/>
      <c r="G72" s="11"/>
      <c r="H72" s="11"/>
    </row>
    <row r="73" spans="1:8" x14ac:dyDescent="0.15">
      <c r="A73" s="33" t="s">
        <v>132</v>
      </c>
      <c r="B73" s="34"/>
      <c r="C73" s="35" t="s">
        <v>3</v>
      </c>
      <c r="D73" s="34"/>
      <c r="E73" s="35" t="s">
        <v>133</v>
      </c>
      <c r="F73" s="34"/>
      <c r="G73" s="35" t="s">
        <v>2</v>
      </c>
      <c r="H73" s="36"/>
    </row>
    <row r="74" spans="1:8" ht="14.25" thickBot="1" x14ac:dyDescent="0.2">
      <c r="A74" s="37" t="s">
        <v>8</v>
      </c>
      <c r="B74" s="38"/>
      <c r="C74" s="39">
        <f>SUM(C75:C77)</f>
        <v>343866</v>
      </c>
      <c r="D74" s="40" t="str">
        <f>IF(C74=B59,"","ERROR")</f>
        <v/>
      </c>
      <c r="E74" s="39">
        <f t="shared" ref="E74:G74" si="0">SUM(E75:E77)</f>
        <v>170503</v>
      </c>
      <c r="F74" s="40" t="str">
        <f>IF(E74=C59,"","ERROR")</f>
        <v/>
      </c>
      <c r="G74" s="39">
        <f t="shared" si="0"/>
        <v>173363</v>
      </c>
      <c r="H74" s="41" t="str">
        <f>IF(G74=D59,"","ERROR")</f>
        <v/>
      </c>
    </row>
    <row r="75" spans="1:8" ht="14.25" thickTop="1" x14ac:dyDescent="0.15">
      <c r="A75" s="42" t="s">
        <v>134</v>
      </c>
      <c r="B75" s="21" t="s">
        <v>135</v>
      </c>
      <c r="C75" s="43">
        <f>E75+G75</f>
        <v>42305</v>
      </c>
      <c r="D75" s="44">
        <f>C75/C74</f>
        <v>0.1230275746947939</v>
      </c>
      <c r="E75" s="43">
        <f>SUM(C61:C63)</f>
        <v>21698</v>
      </c>
      <c r="F75" s="44">
        <f>E75/E74</f>
        <v>0.12725875791041799</v>
      </c>
      <c r="G75" s="43">
        <f>SUM(D61:D63)</f>
        <v>20607</v>
      </c>
      <c r="H75" s="45">
        <f>G75/G74</f>
        <v>0.11886619405524823</v>
      </c>
    </row>
    <row r="76" spans="1:8" x14ac:dyDescent="0.15">
      <c r="A76" s="42" t="s">
        <v>136</v>
      </c>
      <c r="B76" s="21" t="s">
        <v>137</v>
      </c>
      <c r="C76" s="46">
        <f>E76+G76</f>
        <v>213863</v>
      </c>
      <c r="D76" s="47">
        <f>C76/C74</f>
        <v>0.6219370336119302</v>
      </c>
      <c r="E76" s="46">
        <f>SUM(C64:C70,G61:G63)</f>
        <v>109740</v>
      </c>
      <c r="F76" s="47">
        <f>E76/E74</f>
        <v>0.64362503885562128</v>
      </c>
      <c r="G76" s="46">
        <f>SUM(D64:D70,H61:H63)</f>
        <v>104123</v>
      </c>
      <c r="H76" s="48">
        <f>G76/G74</f>
        <v>0.60060681921748005</v>
      </c>
    </row>
    <row r="77" spans="1:8" ht="14.25" thickBot="1" x14ac:dyDescent="0.2">
      <c r="A77" s="49" t="s">
        <v>138</v>
      </c>
      <c r="B77" s="50" t="s">
        <v>139</v>
      </c>
      <c r="C77" s="51">
        <f>E77+G77</f>
        <v>87698</v>
      </c>
      <c r="D77" s="52">
        <f>C77/C74</f>
        <v>0.25503539169327588</v>
      </c>
      <c r="E77" s="51">
        <f>SUM(G64:G71)</f>
        <v>39065</v>
      </c>
      <c r="F77" s="52">
        <f>E77/E74</f>
        <v>0.2291162032339607</v>
      </c>
      <c r="G77" s="51">
        <f>SUM(H64:H71)</f>
        <v>48633</v>
      </c>
      <c r="H77" s="53">
        <f>G77/G74</f>
        <v>0.28052698672727167</v>
      </c>
    </row>
    <row r="78" spans="1:8" x14ac:dyDescent="0.15">
      <c r="A78" s="54" t="s">
        <v>140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1"/>
  <conditionalFormatting sqref="C74">
    <cfRule type="cellIs" dxfId="35" priority="3" operator="notEqual">
      <formula>$B$59</formula>
    </cfRule>
  </conditionalFormatting>
  <conditionalFormatting sqref="E74">
    <cfRule type="cellIs" dxfId="34" priority="2" operator="notEqual">
      <formula>$C$59</formula>
    </cfRule>
  </conditionalFormatting>
  <conditionalFormatting sqref="G74">
    <cfRule type="cellIs" dxfId="33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78"/>
  <sheetViews>
    <sheetView zoomScaleNormal="100" zoomScaleSheetLayoutView="100" workbookViewId="0">
      <selection activeCell="I46" sqref="I46"/>
    </sheetView>
  </sheetViews>
  <sheetFormatPr defaultRowHeight="13.5" x14ac:dyDescent="0.15"/>
  <cols>
    <col min="1" max="4" width="11.25" style="7" customWidth="1"/>
    <col min="5" max="5" width="11.25" style="12" customWidth="1"/>
    <col min="6" max="8" width="11.25" style="7" customWidth="1"/>
    <col min="9" max="16384" width="9" style="7"/>
  </cols>
  <sheetData>
    <row r="1" spans="1:10" ht="18.75" customHeight="1" x14ac:dyDescent="0.2">
      <c r="A1" s="1" t="s">
        <v>5</v>
      </c>
      <c r="B1" s="1"/>
      <c r="C1" s="1"/>
      <c r="D1" s="1"/>
      <c r="E1" s="1"/>
      <c r="F1" s="1"/>
      <c r="G1" s="1"/>
      <c r="H1" s="1"/>
      <c r="I1" s="6"/>
      <c r="J1" s="6"/>
    </row>
    <row r="2" spans="1:10" ht="16.5" customHeight="1" thickBot="1" x14ac:dyDescent="0.2">
      <c r="A2" s="2"/>
      <c r="B2" s="2"/>
      <c r="C2" s="2"/>
      <c r="D2" s="2"/>
      <c r="E2" s="8"/>
      <c r="F2" s="2"/>
      <c r="G2" s="2"/>
      <c r="H2" s="9" t="s">
        <v>149</v>
      </c>
      <c r="I2" s="6"/>
      <c r="J2" s="10"/>
    </row>
    <row r="3" spans="1:10" s="12" customFormat="1" ht="15" customHeight="1" x14ac:dyDescent="0.15">
      <c r="A3" s="3" t="s">
        <v>6</v>
      </c>
      <c r="B3" s="4" t="s">
        <v>3</v>
      </c>
      <c r="C3" s="4" t="s">
        <v>1</v>
      </c>
      <c r="D3" s="4" t="s">
        <v>2</v>
      </c>
      <c r="E3" s="4" t="s">
        <v>7</v>
      </c>
      <c r="F3" s="4" t="s">
        <v>3</v>
      </c>
      <c r="G3" s="4" t="s">
        <v>1</v>
      </c>
      <c r="H3" s="5" t="s">
        <v>2</v>
      </c>
      <c r="I3" s="11"/>
      <c r="J3" s="11"/>
    </row>
    <row r="4" spans="1:10" ht="12" customHeight="1" thickBot="1" x14ac:dyDescent="0.2">
      <c r="A4" s="13" t="s">
        <v>8</v>
      </c>
      <c r="B4" s="14">
        <f>SUM(B6:B55,F6:F56)</f>
        <v>343548</v>
      </c>
      <c r="C4" s="14">
        <f>SUM(C6:C55,G6:G56)</f>
        <v>170082</v>
      </c>
      <c r="D4" s="14">
        <f>SUM(D6:D55,H6:H56)</f>
        <v>173466</v>
      </c>
      <c r="E4" s="15"/>
      <c r="F4" s="16"/>
      <c r="G4" s="16"/>
      <c r="H4" s="17"/>
    </row>
    <row r="5" spans="1:10" ht="5.25" customHeight="1" thickTop="1" x14ac:dyDescent="0.15">
      <c r="A5" s="18"/>
      <c r="B5" s="16"/>
      <c r="C5" s="16"/>
      <c r="D5" s="16"/>
      <c r="E5" s="15"/>
      <c r="F5" s="16"/>
      <c r="G5" s="16"/>
      <c r="H5" s="17"/>
    </row>
    <row r="6" spans="1:10" ht="11.25" customHeight="1" x14ac:dyDescent="0.15">
      <c r="A6" s="19" t="s">
        <v>9</v>
      </c>
      <c r="B6" s="20">
        <v>2130</v>
      </c>
      <c r="C6" s="20">
        <v>1059</v>
      </c>
      <c r="D6" s="20">
        <v>1071</v>
      </c>
      <c r="E6" s="21" t="s">
        <v>10</v>
      </c>
      <c r="F6" s="20">
        <v>6324</v>
      </c>
      <c r="G6" s="20">
        <v>3360</v>
      </c>
      <c r="H6" s="22">
        <v>2964</v>
      </c>
    </row>
    <row r="7" spans="1:10" ht="11.25" customHeight="1" x14ac:dyDescent="0.15">
      <c r="A7" s="19" t="s">
        <v>11</v>
      </c>
      <c r="B7" s="20">
        <v>2393</v>
      </c>
      <c r="C7" s="20">
        <v>1234</v>
      </c>
      <c r="D7" s="20">
        <v>1159</v>
      </c>
      <c r="E7" s="21" t="s">
        <v>12</v>
      </c>
      <c r="F7" s="20">
        <v>6296</v>
      </c>
      <c r="G7" s="20">
        <v>3232</v>
      </c>
      <c r="H7" s="22">
        <v>3064</v>
      </c>
    </row>
    <row r="8" spans="1:10" ht="11.25" customHeight="1" x14ac:dyDescent="0.15">
      <c r="A8" s="19" t="s">
        <v>13</v>
      </c>
      <c r="B8" s="20">
        <v>2282</v>
      </c>
      <c r="C8" s="20">
        <v>1166</v>
      </c>
      <c r="D8" s="20">
        <v>1116</v>
      </c>
      <c r="E8" s="21" t="s">
        <v>14</v>
      </c>
      <c r="F8" s="20">
        <v>6219</v>
      </c>
      <c r="G8" s="20">
        <v>3244</v>
      </c>
      <c r="H8" s="22">
        <v>2975</v>
      </c>
    </row>
    <row r="9" spans="1:10" ht="11.25" customHeight="1" x14ac:dyDescent="0.15">
      <c r="A9" s="19" t="s">
        <v>15</v>
      </c>
      <c r="B9" s="20">
        <v>2503</v>
      </c>
      <c r="C9" s="20">
        <v>1291</v>
      </c>
      <c r="D9" s="20">
        <v>1212</v>
      </c>
      <c r="E9" s="21" t="s">
        <v>16</v>
      </c>
      <c r="F9" s="20">
        <v>5703</v>
      </c>
      <c r="G9" s="20">
        <v>2988</v>
      </c>
      <c r="H9" s="22">
        <v>2715</v>
      </c>
    </row>
    <row r="10" spans="1:10" ht="11.25" customHeight="1" x14ac:dyDescent="0.15">
      <c r="A10" s="19" t="s">
        <v>17</v>
      </c>
      <c r="B10" s="20">
        <v>2616</v>
      </c>
      <c r="C10" s="20">
        <v>1395</v>
      </c>
      <c r="D10" s="20">
        <v>1221</v>
      </c>
      <c r="E10" s="21" t="s">
        <v>18</v>
      </c>
      <c r="F10" s="20">
        <v>5805</v>
      </c>
      <c r="G10" s="20">
        <v>2974</v>
      </c>
      <c r="H10" s="22">
        <v>2831</v>
      </c>
    </row>
    <row r="11" spans="1:10" ht="11.25" customHeight="1" x14ac:dyDescent="0.15">
      <c r="A11" s="19" t="s">
        <v>19</v>
      </c>
      <c r="B11" s="20">
        <v>2770</v>
      </c>
      <c r="C11" s="20">
        <v>1421</v>
      </c>
      <c r="D11" s="20">
        <v>1349</v>
      </c>
      <c r="E11" s="21" t="s">
        <v>20</v>
      </c>
      <c r="F11" s="20">
        <v>5394</v>
      </c>
      <c r="G11" s="20">
        <v>2807</v>
      </c>
      <c r="H11" s="22">
        <v>2587</v>
      </c>
    </row>
    <row r="12" spans="1:10" ht="11.25" customHeight="1" x14ac:dyDescent="0.15">
      <c r="A12" s="19" t="s">
        <v>21</v>
      </c>
      <c r="B12" s="20">
        <v>2856</v>
      </c>
      <c r="C12" s="20">
        <v>1482</v>
      </c>
      <c r="D12" s="20">
        <v>1374</v>
      </c>
      <c r="E12" s="21" t="s">
        <v>22</v>
      </c>
      <c r="F12" s="20">
        <v>5366</v>
      </c>
      <c r="G12" s="20">
        <v>2799</v>
      </c>
      <c r="H12" s="22">
        <v>2567</v>
      </c>
    </row>
    <row r="13" spans="1:10" ht="11.25" customHeight="1" x14ac:dyDescent="0.15">
      <c r="A13" s="19" t="s">
        <v>23</v>
      </c>
      <c r="B13" s="20">
        <v>2998</v>
      </c>
      <c r="C13" s="20">
        <v>1497</v>
      </c>
      <c r="D13" s="20">
        <v>1501</v>
      </c>
      <c r="E13" s="21" t="s">
        <v>24</v>
      </c>
      <c r="F13" s="20">
        <v>4053</v>
      </c>
      <c r="G13" s="20">
        <v>2101</v>
      </c>
      <c r="H13" s="22">
        <v>1952</v>
      </c>
    </row>
    <row r="14" spans="1:10" ht="11.25" customHeight="1" x14ac:dyDescent="0.15">
      <c r="A14" s="19" t="s">
        <v>25</v>
      </c>
      <c r="B14" s="20">
        <v>2937</v>
      </c>
      <c r="C14" s="20">
        <v>1519</v>
      </c>
      <c r="D14" s="20">
        <v>1418</v>
      </c>
      <c r="E14" s="21" t="s">
        <v>26</v>
      </c>
      <c r="F14" s="20">
        <v>4770</v>
      </c>
      <c r="G14" s="20">
        <v>2478</v>
      </c>
      <c r="H14" s="22">
        <v>2292</v>
      </c>
    </row>
    <row r="15" spans="1:10" ht="11.25" customHeight="1" x14ac:dyDescent="0.15">
      <c r="A15" s="19" t="s">
        <v>27</v>
      </c>
      <c r="B15" s="20">
        <v>2929</v>
      </c>
      <c r="C15" s="20">
        <v>1469</v>
      </c>
      <c r="D15" s="20">
        <v>1460</v>
      </c>
      <c r="E15" s="21" t="s">
        <v>28</v>
      </c>
      <c r="F15" s="20">
        <v>4321</v>
      </c>
      <c r="G15" s="20">
        <v>2228</v>
      </c>
      <c r="H15" s="22">
        <v>2093</v>
      </c>
    </row>
    <row r="16" spans="1:10" ht="11.25" customHeight="1" x14ac:dyDescent="0.15">
      <c r="A16" s="19" t="s">
        <v>29</v>
      </c>
      <c r="B16" s="20">
        <v>2947</v>
      </c>
      <c r="C16" s="20">
        <v>1495</v>
      </c>
      <c r="D16" s="20">
        <v>1452</v>
      </c>
      <c r="E16" s="21" t="s">
        <v>30</v>
      </c>
      <c r="F16" s="20">
        <v>4007</v>
      </c>
      <c r="G16" s="20">
        <v>2067</v>
      </c>
      <c r="H16" s="22">
        <v>1940</v>
      </c>
    </row>
    <row r="17" spans="1:8" ht="11.25" customHeight="1" x14ac:dyDescent="0.15">
      <c r="A17" s="19" t="s">
        <v>31</v>
      </c>
      <c r="B17" s="20">
        <v>3044</v>
      </c>
      <c r="C17" s="20">
        <v>1551</v>
      </c>
      <c r="D17" s="20">
        <v>1493</v>
      </c>
      <c r="E17" s="21" t="s">
        <v>32</v>
      </c>
      <c r="F17" s="20">
        <v>3756</v>
      </c>
      <c r="G17" s="20">
        <v>1988</v>
      </c>
      <c r="H17" s="22">
        <v>1768</v>
      </c>
    </row>
    <row r="18" spans="1:8" ht="11.25" customHeight="1" x14ac:dyDescent="0.15">
      <c r="A18" s="19" t="s">
        <v>33</v>
      </c>
      <c r="B18" s="20">
        <v>2988</v>
      </c>
      <c r="C18" s="20">
        <v>1550</v>
      </c>
      <c r="D18" s="20">
        <v>1438</v>
      </c>
      <c r="E18" s="21" t="s">
        <v>34</v>
      </c>
      <c r="F18" s="20">
        <v>3446</v>
      </c>
      <c r="G18" s="20">
        <v>1709</v>
      </c>
      <c r="H18" s="22">
        <v>1737</v>
      </c>
    </row>
    <row r="19" spans="1:8" ht="11.25" customHeight="1" x14ac:dyDescent="0.15">
      <c r="A19" s="19" t="s">
        <v>35</v>
      </c>
      <c r="B19" s="20">
        <v>3184</v>
      </c>
      <c r="C19" s="20">
        <v>1647</v>
      </c>
      <c r="D19" s="20">
        <v>1537</v>
      </c>
      <c r="E19" s="21" t="s">
        <v>36</v>
      </c>
      <c r="F19" s="20">
        <v>3432</v>
      </c>
      <c r="G19" s="20">
        <v>1697</v>
      </c>
      <c r="H19" s="22">
        <v>1735</v>
      </c>
    </row>
    <row r="20" spans="1:8" ht="11.25" customHeight="1" x14ac:dyDescent="0.15">
      <c r="A20" s="19" t="s">
        <v>37</v>
      </c>
      <c r="B20" s="20">
        <v>3064</v>
      </c>
      <c r="C20" s="20">
        <v>1535</v>
      </c>
      <c r="D20" s="20">
        <v>1529</v>
      </c>
      <c r="E20" s="21" t="s">
        <v>38</v>
      </c>
      <c r="F20" s="20">
        <v>3426</v>
      </c>
      <c r="G20" s="20">
        <v>1747</v>
      </c>
      <c r="H20" s="22">
        <v>1679</v>
      </c>
    </row>
    <row r="21" spans="1:8" ht="11.25" customHeight="1" x14ac:dyDescent="0.15">
      <c r="A21" s="19" t="s">
        <v>39</v>
      </c>
      <c r="B21" s="20">
        <v>3127</v>
      </c>
      <c r="C21" s="20">
        <v>1615</v>
      </c>
      <c r="D21" s="20">
        <v>1512</v>
      </c>
      <c r="E21" s="21" t="s">
        <v>40</v>
      </c>
      <c r="F21" s="20">
        <v>3308</v>
      </c>
      <c r="G21" s="20">
        <v>1619</v>
      </c>
      <c r="H21" s="22">
        <v>1689</v>
      </c>
    </row>
    <row r="22" spans="1:8" ht="11.25" customHeight="1" x14ac:dyDescent="0.15">
      <c r="A22" s="19" t="s">
        <v>41</v>
      </c>
      <c r="B22" s="20">
        <v>3089</v>
      </c>
      <c r="C22" s="20">
        <v>1547</v>
      </c>
      <c r="D22" s="20">
        <v>1542</v>
      </c>
      <c r="E22" s="21" t="s">
        <v>42</v>
      </c>
      <c r="F22" s="20">
        <v>3146</v>
      </c>
      <c r="G22" s="20">
        <v>1603</v>
      </c>
      <c r="H22" s="22">
        <v>1543</v>
      </c>
    </row>
    <row r="23" spans="1:8" ht="11.25" customHeight="1" x14ac:dyDescent="0.15">
      <c r="A23" s="19" t="s">
        <v>43</v>
      </c>
      <c r="B23" s="20">
        <v>2939</v>
      </c>
      <c r="C23" s="20">
        <v>1508</v>
      </c>
      <c r="D23" s="20">
        <v>1431</v>
      </c>
      <c r="E23" s="21" t="s">
        <v>44</v>
      </c>
      <c r="F23" s="20">
        <v>3322</v>
      </c>
      <c r="G23" s="20">
        <v>1605</v>
      </c>
      <c r="H23" s="22">
        <v>1717</v>
      </c>
    </row>
    <row r="24" spans="1:8" ht="11.25" customHeight="1" x14ac:dyDescent="0.15">
      <c r="A24" s="19" t="s">
        <v>45</v>
      </c>
      <c r="B24" s="20">
        <v>3060</v>
      </c>
      <c r="C24" s="20">
        <v>1605</v>
      </c>
      <c r="D24" s="20">
        <v>1455</v>
      </c>
      <c r="E24" s="21" t="s">
        <v>46</v>
      </c>
      <c r="F24" s="20">
        <v>3520</v>
      </c>
      <c r="G24" s="20">
        <v>1682</v>
      </c>
      <c r="H24" s="22">
        <v>1838</v>
      </c>
    </row>
    <row r="25" spans="1:8" ht="11.25" customHeight="1" x14ac:dyDescent="0.15">
      <c r="A25" s="19" t="s">
        <v>47</v>
      </c>
      <c r="B25" s="20">
        <v>3191</v>
      </c>
      <c r="C25" s="20">
        <v>1587</v>
      </c>
      <c r="D25" s="20">
        <v>1604</v>
      </c>
      <c r="E25" s="21" t="s">
        <v>48</v>
      </c>
      <c r="F25" s="20">
        <v>3410</v>
      </c>
      <c r="G25" s="20">
        <v>1676</v>
      </c>
      <c r="H25" s="22">
        <v>1734</v>
      </c>
    </row>
    <row r="26" spans="1:8" ht="11.25" customHeight="1" x14ac:dyDescent="0.15">
      <c r="A26" s="19" t="s">
        <v>49</v>
      </c>
      <c r="B26" s="20">
        <v>3383</v>
      </c>
      <c r="C26" s="20">
        <v>1682</v>
      </c>
      <c r="D26" s="20">
        <v>1701</v>
      </c>
      <c r="E26" s="21" t="s">
        <v>50</v>
      </c>
      <c r="F26" s="20">
        <v>3709</v>
      </c>
      <c r="G26" s="20">
        <v>1731</v>
      </c>
      <c r="H26" s="22">
        <v>1978</v>
      </c>
    </row>
    <row r="27" spans="1:8" ht="11.25" customHeight="1" x14ac:dyDescent="0.15">
      <c r="A27" s="19" t="s">
        <v>51</v>
      </c>
      <c r="B27" s="20">
        <v>3402</v>
      </c>
      <c r="C27" s="20">
        <v>1713</v>
      </c>
      <c r="D27" s="20">
        <v>1689</v>
      </c>
      <c r="E27" s="21" t="s">
        <v>52</v>
      </c>
      <c r="F27" s="20">
        <v>3946</v>
      </c>
      <c r="G27" s="20">
        <v>1835</v>
      </c>
      <c r="H27" s="22">
        <v>2111</v>
      </c>
    </row>
    <row r="28" spans="1:8" ht="11.25" customHeight="1" x14ac:dyDescent="0.15">
      <c r="A28" s="19" t="s">
        <v>53</v>
      </c>
      <c r="B28" s="20">
        <v>3532</v>
      </c>
      <c r="C28" s="20">
        <v>1783</v>
      </c>
      <c r="D28" s="20">
        <v>1749</v>
      </c>
      <c r="E28" s="21" t="s">
        <v>54</v>
      </c>
      <c r="F28" s="20">
        <v>4159</v>
      </c>
      <c r="G28" s="20">
        <v>1934</v>
      </c>
      <c r="H28" s="22">
        <v>2225</v>
      </c>
    </row>
    <row r="29" spans="1:8" ht="11.25" customHeight="1" x14ac:dyDescent="0.15">
      <c r="A29" s="19" t="s">
        <v>55</v>
      </c>
      <c r="B29" s="20">
        <v>3688</v>
      </c>
      <c r="C29" s="20">
        <v>1856</v>
      </c>
      <c r="D29" s="20">
        <v>1832</v>
      </c>
      <c r="E29" s="21" t="s">
        <v>56</v>
      </c>
      <c r="F29" s="20">
        <v>4509</v>
      </c>
      <c r="G29" s="20">
        <v>2096</v>
      </c>
      <c r="H29" s="22">
        <v>2413</v>
      </c>
    </row>
    <row r="30" spans="1:8" ht="11.25" customHeight="1" x14ac:dyDescent="0.15">
      <c r="A30" s="19" t="s">
        <v>57</v>
      </c>
      <c r="B30" s="20">
        <v>3676</v>
      </c>
      <c r="C30" s="20">
        <v>1859</v>
      </c>
      <c r="D30" s="20">
        <v>1817</v>
      </c>
      <c r="E30" s="21" t="s">
        <v>58</v>
      </c>
      <c r="F30" s="20">
        <v>4941</v>
      </c>
      <c r="G30" s="20">
        <v>2233</v>
      </c>
      <c r="H30" s="22">
        <v>2708</v>
      </c>
    </row>
    <row r="31" spans="1:8" ht="11.25" customHeight="1" x14ac:dyDescent="0.15">
      <c r="A31" s="19" t="s">
        <v>59</v>
      </c>
      <c r="B31" s="20">
        <v>3929</v>
      </c>
      <c r="C31" s="20">
        <v>1948</v>
      </c>
      <c r="D31" s="20">
        <v>1981</v>
      </c>
      <c r="E31" s="21" t="s">
        <v>60</v>
      </c>
      <c r="F31" s="20">
        <v>4936</v>
      </c>
      <c r="G31" s="20">
        <v>2202</v>
      </c>
      <c r="H31" s="22">
        <v>2734</v>
      </c>
    </row>
    <row r="32" spans="1:8" ht="11.25" customHeight="1" x14ac:dyDescent="0.15">
      <c r="A32" s="19" t="s">
        <v>61</v>
      </c>
      <c r="B32" s="20">
        <v>3781</v>
      </c>
      <c r="C32" s="20">
        <v>1867</v>
      </c>
      <c r="D32" s="20">
        <v>1914</v>
      </c>
      <c r="E32" s="23" t="s">
        <v>62</v>
      </c>
      <c r="F32" s="20">
        <v>4892</v>
      </c>
      <c r="G32" s="20">
        <v>2171</v>
      </c>
      <c r="H32" s="22">
        <v>2721</v>
      </c>
    </row>
    <row r="33" spans="1:8" ht="11.25" customHeight="1" x14ac:dyDescent="0.15">
      <c r="A33" s="19" t="s">
        <v>63</v>
      </c>
      <c r="B33" s="20">
        <v>3697</v>
      </c>
      <c r="C33" s="20">
        <v>1873</v>
      </c>
      <c r="D33" s="20">
        <v>1824</v>
      </c>
      <c r="E33" s="23" t="s">
        <v>64</v>
      </c>
      <c r="F33" s="20">
        <v>3071</v>
      </c>
      <c r="G33" s="20">
        <v>1347</v>
      </c>
      <c r="H33" s="22">
        <v>1724</v>
      </c>
    </row>
    <row r="34" spans="1:8" ht="11.25" customHeight="1" x14ac:dyDescent="0.15">
      <c r="A34" s="19" t="s">
        <v>65</v>
      </c>
      <c r="B34" s="20">
        <v>3949</v>
      </c>
      <c r="C34" s="20">
        <v>1997</v>
      </c>
      <c r="D34" s="20">
        <v>1952</v>
      </c>
      <c r="E34" s="23" t="s">
        <v>66</v>
      </c>
      <c r="F34" s="20">
        <v>3276</v>
      </c>
      <c r="G34" s="20">
        <v>1469</v>
      </c>
      <c r="H34" s="22">
        <v>1807</v>
      </c>
    </row>
    <row r="35" spans="1:8" ht="11.25" customHeight="1" x14ac:dyDescent="0.15">
      <c r="A35" s="19" t="s">
        <v>67</v>
      </c>
      <c r="B35" s="20">
        <v>3735</v>
      </c>
      <c r="C35" s="20">
        <v>1948</v>
      </c>
      <c r="D35" s="20">
        <v>1787</v>
      </c>
      <c r="E35" s="23" t="s">
        <v>68</v>
      </c>
      <c r="F35" s="20">
        <v>3962</v>
      </c>
      <c r="G35" s="20">
        <v>1745</v>
      </c>
      <c r="H35" s="22">
        <v>2217</v>
      </c>
    </row>
    <row r="36" spans="1:8" ht="11.25" customHeight="1" x14ac:dyDescent="0.15">
      <c r="A36" s="19" t="s">
        <v>69</v>
      </c>
      <c r="B36" s="20">
        <v>3598</v>
      </c>
      <c r="C36" s="20">
        <v>1851</v>
      </c>
      <c r="D36" s="20">
        <v>1747</v>
      </c>
      <c r="E36" s="23" t="s">
        <v>70</v>
      </c>
      <c r="F36" s="20">
        <v>3903</v>
      </c>
      <c r="G36" s="20">
        <v>1643</v>
      </c>
      <c r="H36" s="22">
        <v>2260</v>
      </c>
    </row>
    <row r="37" spans="1:8" ht="11.25" customHeight="1" x14ac:dyDescent="0.15">
      <c r="A37" s="19" t="s">
        <v>71</v>
      </c>
      <c r="B37" s="20">
        <v>3705</v>
      </c>
      <c r="C37" s="20">
        <v>1886</v>
      </c>
      <c r="D37" s="20">
        <v>1819</v>
      </c>
      <c r="E37" s="23" t="s">
        <v>72</v>
      </c>
      <c r="F37" s="20">
        <v>3821</v>
      </c>
      <c r="G37" s="20">
        <v>1630</v>
      </c>
      <c r="H37" s="22">
        <v>2191</v>
      </c>
    </row>
    <row r="38" spans="1:8" ht="11.25" customHeight="1" x14ac:dyDescent="0.15">
      <c r="A38" s="19" t="s">
        <v>73</v>
      </c>
      <c r="B38" s="20">
        <v>3729</v>
      </c>
      <c r="C38" s="20">
        <v>1936</v>
      </c>
      <c r="D38" s="20">
        <v>1793</v>
      </c>
      <c r="E38" s="23" t="s">
        <v>74</v>
      </c>
      <c r="F38" s="20">
        <v>3401</v>
      </c>
      <c r="G38" s="20">
        <v>1455</v>
      </c>
      <c r="H38" s="22">
        <v>1946</v>
      </c>
    </row>
    <row r="39" spans="1:8" ht="11.25" customHeight="1" x14ac:dyDescent="0.15">
      <c r="A39" s="19" t="s">
        <v>75</v>
      </c>
      <c r="B39" s="20">
        <v>3786</v>
      </c>
      <c r="C39" s="20">
        <v>1926</v>
      </c>
      <c r="D39" s="20">
        <v>1860</v>
      </c>
      <c r="E39" s="23" t="s">
        <v>76</v>
      </c>
      <c r="F39" s="20">
        <v>3042</v>
      </c>
      <c r="G39" s="20">
        <v>1283</v>
      </c>
      <c r="H39" s="22">
        <v>1759</v>
      </c>
    </row>
    <row r="40" spans="1:8" ht="11.25" customHeight="1" x14ac:dyDescent="0.15">
      <c r="A40" s="19" t="s">
        <v>77</v>
      </c>
      <c r="B40" s="20">
        <v>3716</v>
      </c>
      <c r="C40" s="20">
        <v>1887</v>
      </c>
      <c r="D40" s="20">
        <v>1829</v>
      </c>
      <c r="E40" s="23" t="s">
        <v>78</v>
      </c>
      <c r="F40" s="20">
        <v>2463</v>
      </c>
      <c r="G40" s="20">
        <v>1055</v>
      </c>
      <c r="H40" s="22">
        <v>1408</v>
      </c>
    </row>
    <row r="41" spans="1:8" ht="11.25" customHeight="1" x14ac:dyDescent="0.15">
      <c r="A41" s="19" t="s">
        <v>79</v>
      </c>
      <c r="B41" s="20">
        <v>4001</v>
      </c>
      <c r="C41" s="20">
        <v>2050</v>
      </c>
      <c r="D41" s="20">
        <v>1951</v>
      </c>
      <c r="E41" s="23" t="s">
        <v>80</v>
      </c>
      <c r="F41" s="20">
        <v>2362</v>
      </c>
      <c r="G41" s="20">
        <v>971</v>
      </c>
      <c r="H41" s="22">
        <v>1391</v>
      </c>
    </row>
    <row r="42" spans="1:8" ht="11.25" customHeight="1" x14ac:dyDescent="0.15">
      <c r="A42" s="19" t="s">
        <v>81</v>
      </c>
      <c r="B42" s="20">
        <v>4117</v>
      </c>
      <c r="C42" s="20">
        <v>2118</v>
      </c>
      <c r="D42" s="20">
        <v>1999</v>
      </c>
      <c r="E42" s="23" t="s">
        <v>82</v>
      </c>
      <c r="F42" s="20">
        <v>2108</v>
      </c>
      <c r="G42" s="20">
        <v>935</v>
      </c>
      <c r="H42" s="22">
        <v>1173</v>
      </c>
    </row>
    <row r="43" spans="1:8" ht="11.25" customHeight="1" x14ac:dyDescent="0.15">
      <c r="A43" s="19" t="s">
        <v>83</v>
      </c>
      <c r="B43" s="20">
        <v>4065</v>
      </c>
      <c r="C43" s="20">
        <v>2109</v>
      </c>
      <c r="D43" s="20">
        <v>1956</v>
      </c>
      <c r="E43" s="23" t="s">
        <v>84</v>
      </c>
      <c r="F43" s="20">
        <v>1941</v>
      </c>
      <c r="G43" s="20">
        <v>826</v>
      </c>
      <c r="H43" s="22">
        <v>1115</v>
      </c>
    </row>
    <row r="44" spans="1:8" ht="11.25" customHeight="1" x14ac:dyDescent="0.15">
      <c r="A44" s="19" t="s">
        <v>85</v>
      </c>
      <c r="B44" s="20">
        <v>4095</v>
      </c>
      <c r="C44" s="20">
        <v>2050</v>
      </c>
      <c r="D44" s="20">
        <v>2045</v>
      </c>
      <c r="E44" s="23" t="s">
        <v>86</v>
      </c>
      <c r="F44" s="20">
        <v>1556</v>
      </c>
      <c r="G44" s="20">
        <v>591</v>
      </c>
      <c r="H44" s="22">
        <v>965</v>
      </c>
    </row>
    <row r="45" spans="1:8" ht="11.25" customHeight="1" x14ac:dyDescent="0.15">
      <c r="A45" s="19" t="s">
        <v>87</v>
      </c>
      <c r="B45" s="20">
        <v>4382</v>
      </c>
      <c r="C45" s="20">
        <v>2222</v>
      </c>
      <c r="D45" s="20">
        <v>2160</v>
      </c>
      <c r="E45" s="23" t="s">
        <v>88</v>
      </c>
      <c r="F45" s="20">
        <v>1144</v>
      </c>
      <c r="G45" s="20">
        <v>442</v>
      </c>
      <c r="H45" s="22">
        <v>702</v>
      </c>
    </row>
    <row r="46" spans="1:8" ht="11.25" customHeight="1" x14ac:dyDescent="0.15">
      <c r="A46" s="19" t="s">
        <v>89</v>
      </c>
      <c r="B46" s="20">
        <v>4485</v>
      </c>
      <c r="C46" s="20">
        <v>2333</v>
      </c>
      <c r="D46" s="20">
        <v>2152</v>
      </c>
      <c r="E46" s="23" t="s">
        <v>90</v>
      </c>
      <c r="F46" s="20">
        <v>954</v>
      </c>
      <c r="G46" s="20">
        <v>354</v>
      </c>
      <c r="H46" s="22">
        <v>600</v>
      </c>
    </row>
    <row r="47" spans="1:8" ht="11.25" customHeight="1" x14ac:dyDescent="0.15">
      <c r="A47" s="19" t="s">
        <v>91</v>
      </c>
      <c r="B47" s="20">
        <v>4573</v>
      </c>
      <c r="C47" s="20">
        <v>2315</v>
      </c>
      <c r="D47" s="20">
        <v>2258</v>
      </c>
      <c r="E47" s="23" t="s">
        <v>92</v>
      </c>
      <c r="F47" s="20">
        <v>804</v>
      </c>
      <c r="G47" s="20">
        <v>268</v>
      </c>
      <c r="H47" s="22">
        <v>536</v>
      </c>
    </row>
    <row r="48" spans="1:8" ht="11.25" customHeight="1" x14ac:dyDescent="0.15">
      <c r="A48" s="19" t="s">
        <v>93</v>
      </c>
      <c r="B48" s="20">
        <v>4603</v>
      </c>
      <c r="C48" s="20">
        <v>2300</v>
      </c>
      <c r="D48" s="20">
        <v>2303</v>
      </c>
      <c r="E48" s="23" t="s">
        <v>94</v>
      </c>
      <c r="F48" s="20">
        <v>630</v>
      </c>
      <c r="G48" s="20">
        <v>189</v>
      </c>
      <c r="H48" s="22">
        <v>441</v>
      </c>
    </row>
    <row r="49" spans="1:10" ht="11.25" customHeight="1" x14ac:dyDescent="0.15">
      <c r="A49" s="19" t="s">
        <v>95</v>
      </c>
      <c r="B49" s="20">
        <v>4594</v>
      </c>
      <c r="C49" s="20">
        <v>2385</v>
      </c>
      <c r="D49" s="20">
        <v>2209</v>
      </c>
      <c r="E49" s="23" t="s">
        <v>96</v>
      </c>
      <c r="F49" s="20">
        <v>448</v>
      </c>
      <c r="G49" s="20">
        <v>120</v>
      </c>
      <c r="H49" s="22">
        <v>328</v>
      </c>
    </row>
    <row r="50" spans="1:10" ht="11.25" customHeight="1" x14ac:dyDescent="0.15">
      <c r="A50" s="19" t="s">
        <v>97</v>
      </c>
      <c r="B50" s="20">
        <v>4864</v>
      </c>
      <c r="C50" s="20">
        <v>2549</v>
      </c>
      <c r="D50" s="20">
        <v>2315</v>
      </c>
      <c r="E50" s="23" t="s">
        <v>98</v>
      </c>
      <c r="F50" s="20">
        <v>368</v>
      </c>
      <c r="G50" s="20">
        <v>93</v>
      </c>
      <c r="H50" s="22">
        <v>275</v>
      </c>
    </row>
    <row r="51" spans="1:10" ht="11.25" customHeight="1" x14ac:dyDescent="0.15">
      <c r="A51" s="19" t="s">
        <v>99</v>
      </c>
      <c r="B51" s="20">
        <v>4940</v>
      </c>
      <c r="C51" s="20">
        <v>2568</v>
      </c>
      <c r="D51" s="20">
        <v>2372</v>
      </c>
      <c r="E51" s="23" t="s">
        <v>100</v>
      </c>
      <c r="F51" s="20">
        <v>230</v>
      </c>
      <c r="G51" s="20">
        <v>54</v>
      </c>
      <c r="H51" s="22">
        <v>176</v>
      </c>
    </row>
    <row r="52" spans="1:10" ht="11.25" customHeight="1" x14ac:dyDescent="0.15">
      <c r="A52" s="19" t="s">
        <v>101</v>
      </c>
      <c r="B52" s="20">
        <v>5100</v>
      </c>
      <c r="C52" s="20">
        <v>2648</v>
      </c>
      <c r="D52" s="20">
        <v>2452</v>
      </c>
      <c r="E52" s="23" t="s">
        <v>102</v>
      </c>
      <c r="F52" s="20">
        <v>196</v>
      </c>
      <c r="G52" s="20">
        <v>42</v>
      </c>
      <c r="H52" s="22">
        <v>154</v>
      </c>
    </row>
    <row r="53" spans="1:10" ht="11.25" customHeight="1" x14ac:dyDescent="0.15">
      <c r="A53" s="19" t="s">
        <v>103</v>
      </c>
      <c r="B53" s="20">
        <v>5438</v>
      </c>
      <c r="C53" s="20">
        <v>2835</v>
      </c>
      <c r="D53" s="20">
        <v>2603</v>
      </c>
      <c r="E53" s="23" t="s">
        <v>104</v>
      </c>
      <c r="F53" s="20">
        <v>154</v>
      </c>
      <c r="G53" s="20">
        <v>30</v>
      </c>
      <c r="H53" s="22">
        <v>124</v>
      </c>
    </row>
    <row r="54" spans="1:10" ht="11.25" customHeight="1" x14ac:dyDescent="0.15">
      <c r="A54" s="19" t="s">
        <v>105</v>
      </c>
      <c r="B54" s="20">
        <v>5628</v>
      </c>
      <c r="C54" s="20">
        <v>2929</v>
      </c>
      <c r="D54" s="20">
        <v>2699</v>
      </c>
      <c r="E54" s="23" t="s">
        <v>106</v>
      </c>
      <c r="F54" s="20">
        <v>104</v>
      </c>
      <c r="G54" s="20">
        <v>19</v>
      </c>
      <c r="H54" s="22">
        <v>85</v>
      </c>
    </row>
    <row r="55" spans="1:10" ht="11.25" customHeight="1" x14ac:dyDescent="0.15">
      <c r="A55" s="19" t="s">
        <v>107</v>
      </c>
      <c r="B55" s="20">
        <v>6065</v>
      </c>
      <c r="C55" s="20">
        <v>3099</v>
      </c>
      <c r="D55" s="20">
        <v>2966</v>
      </c>
      <c r="E55" s="23" t="s">
        <v>108</v>
      </c>
      <c r="F55" s="20">
        <v>66</v>
      </c>
      <c r="G55" s="20">
        <v>6</v>
      </c>
      <c r="H55" s="22">
        <v>60</v>
      </c>
    </row>
    <row r="56" spans="1:10" ht="11.25" customHeight="1" thickBot="1" x14ac:dyDescent="0.2">
      <c r="A56" s="24"/>
      <c r="B56" s="25" t="s">
        <v>4</v>
      </c>
      <c r="C56" s="25" t="s">
        <v>4</v>
      </c>
      <c r="D56" s="25" t="s">
        <v>4</v>
      </c>
      <c r="E56" s="26" t="s">
        <v>109</v>
      </c>
      <c r="F56" s="27">
        <v>125</v>
      </c>
      <c r="G56" s="27">
        <v>14</v>
      </c>
      <c r="H56" s="28">
        <v>111</v>
      </c>
    </row>
    <row r="57" spans="1:10" ht="9" customHeight="1" thickBot="1" x14ac:dyDescent="0.2">
      <c r="A57" s="11"/>
      <c r="B57" s="11"/>
      <c r="C57" s="11"/>
      <c r="D57" s="11"/>
      <c r="E57" s="11"/>
      <c r="F57" s="11"/>
      <c r="G57" s="11"/>
      <c r="H57" s="11"/>
    </row>
    <row r="58" spans="1:10" ht="15" customHeight="1" x14ac:dyDescent="0.15">
      <c r="A58" s="3" t="s">
        <v>7</v>
      </c>
      <c r="B58" s="4" t="s">
        <v>3</v>
      </c>
      <c r="C58" s="4" t="s">
        <v>1</v>
      </c>
      <c r="D58" s="4" t="s">
        <v>2</v>
      </c>
      <c r="E58" s="4" t="s">
        <v>7</v>
      </c>
      <c r="F58" s="4" t="s">
        <v>3</v>
      </c>
      <c r="G58" s="4" t="s">
        <v>1</v>
      </c>
      <c r="H58" s="5" t="s">
        <v>2</v>
      </c>
    </row>
    <row r="59" spans="1:10" ht="12" customHeight="1" thickBot="1" x14ac:dyDescent="0.2">
      <c r="A59" s="13" t="s">
        <v>110</v>
      </c>
      <c r="B59" s="14">
        <f>SUM(B61:B70)+SUM(F61:F71)</f>
        <v>343548</v>
      </c>
      <c r="C59" s="14">
        <f>SUM(C61:C70)+SUM(G61:G71)</f>
        <v>170082</v>
      </c>
      <c r="D59" s="14">
        <f>SUM(D61:D70)+SUM(H61:H71)</f>
        <v>173466</v>
      </c>
      <c r="E59" s="15"/>
      <c r="F59" s="16"/>
      <c r="G59" s="16"/>
      <c r="H59" s="17"/>
    </row>
    <row r="60" spans="1:10" ht="5.25" customHeight="1" thickTop="1" x14ac:dyDescent="0.15">
      <c r="A60" s="29"/>
      <c r="B60" s="30"/>
      <c r="C60" s="30"/>
      <c r="D60" s="30"/>
      <c r="E60" s="15"/>
      <c r="F60" s="16"/>
      <c r="G60" s="16"/>
      <c r="H60" s="17"/>
    </row>
    <row r="61" spans="1:10" ht="11.25" customHeight="1" x14ac:dyDescent="0.15">
      <c r="A61" s="19" t="s">
        <v>111</v>
      </c>
      <c r="B61" s="20">
        <f>SUM(B6:B10)</f>
        <v>11924</v>
      </c>
      <c r="C61" s="20">
        <f>SUM(C6:C10)</f>
        <v>6145</v>
      </c>
      <c r="D61" s="20">
        <f>SUM(D6:D10)</f>
        <v>5779</v>
      </c>
      <c r="E61" s="23" t="s">
        <v>112</v>
      </c>
      <c r="F61" s="20">
        <f>SUM(F6:F10)</f>
        <v>30347</v>
      </c>
      <c r="G61" s="20">
        <f>SUM(G6:G10)</f>
        <v>15798</v>
      </c>
      <c r="H61" s="22">
        <f>SUM(H6:H10)</f>
        <v>14549</v>
      </c>
    </row>
    <row r="62" spans="1:10" ht="11.25" customHeight="1" x14ac:dyDescent="0.15">
      <c r="A62" s="19" t="s">
        <v>113</v>
      </c>
      <c r="B62" s="20">
        <f>SUM(B11:B15)</f>
        <v>14490</v>
      </c>
      <c r="C62" s="20">
        <f>SUM(C11:C15)</f>
        <v>7388</v>
      </c>
      <c r="D62" s="20">
        <f>SUM(D11:D15)</f>
        <v>7102</v>
      </c>
      <c r="E62" s="23" t="s">
        <v>114</v>
      </c>
      <c r="F62" s="20">
        <f>SUM(F11:F15)</f>
        <v>23904</v>
      </c>
      <c r="G62" s="20">
        <f>SUM(G11:G15)</f>
        <v>12413</v>
      </c>
      <c r="H62" s="22">
        <f>SUM(H11:H15)</f>
        <v>11491</v>
      </c>
    </row>
    <row r="63" spans="1:10" ht="11.25" customHeight="1" x14ac:dyDescent="0.15">
      <c r="A63" s="19" t="s">
        <v>115</v>
      </c>
      <c r="B63" s="20">
        <f>SUM(B16:B20)</f>
        <v>15227</v>
      </c>
      <c r="C63" s="20">
        <f>SUM(C16:C20)</f>
        <v>7778</v>
      </c>
      <c r="D63" s="20">
        <f>SUM(D16:D20)</f>
        <v>7449</v>
      </c>
      <c r="E63" s="23" t="s">
        <v>116</v>
      </c>
      <c r="F63" s="20">
        <f>SUM(F16:F20)</f>
        <v>18067</v>
      </c>
      <c r="G63" s="20">
        <f>SUM(G16:G20)</f>
        <v>9208</v>
      </c>
      <c r="H63" s="22">
        <f>SUM(H16:H20)</f>
        <v>8859</v>
      </c>
    </row>
    <row r="64" spans="1:10" ht="11.25" customHeight="1" x14ac:dyDescent="0.15">
      <c r="A64" s="19" t="s">
        <v>117</v>
      </c>
      <c r="B64" s="20">
        <f>SUM(B21:B25)</f>
        <v>15406</v>
      </c>
      <c r="C64" s="20">
        <f>SUM(C21:C25)</f>
        <v>7862</v>
      </c>
      <c r="D64" s="20">
        <f>SUM(D21:D25)</f>
        <v>7544</v>
      </c>
      <c r="E64" s="23" t="s">
        <v>118</v>
      </c>
      <c r="F64" s="20">
        <f>SUM(F21:F25)</f>
        <v>16706</v>
      </c>
      <c r="G64" s="20">
        <f>SUM(G21:G25)</f>
        <v>8185</v>
      </c>
      <c r="H64" s="22">
        <f>SUM(H21:H25)</f>
        <v>8521</v>
      </c>
      <c r="I64" s="31"/>
      <c r="J64" s="31"/>
    </row>
    <row r="65" spans="1:8" ht="11.25" customHeight="1" x14ac:dyDescent="0.15">
      <c r="A65" s="19" t="s">
        <v>119</v>
      </c>
      <c r="B65" s="20">
        <f>SUM(B26:B30)</f>
        <v>17681</v>
      </c>
      <c r="C65" s="20">
        <f>SUM(C26:C30)</f>
        <v>8893</v>
      </c>
      <c r="D65" s="20">
        <f>SUM(D26:D30)</f>
        <v>8788</v>
      </c>
      <c r="E65" s="23" t="s">
        <v>120</v>
      </c>
      <c r="F65" s="20">
        <f>SUM(F26:F30)</f>
        <v>21264</v>
      </c>
      <c r="G65" s="20">
        <f>SUM(G26:G30)</f>
        <v>9829</v>
      </c>
      <c r="H65" s="22">
        <f>SUM(H26:H30)</f>
        <v>11435</v>
      </c>
    </row>
    <row r="66" spans="1:8" ht="11.25" customHeight="1" x14ac:dyDescent="0.15">
      <c r="A66" s="19" t="s">
        <v>121</v>
      </c>
      <c r="B66" s="20">
        <f>SUM(B31:B35)</f>
        <v>19091</v>
      </c>
      <c r="C66" s="20">
        <f>SUM(C31:C35)</f>
        <v>9633</v>
      </c>
      <c r="D66" s="20">
        <f>SUM(D31:D35)</f>
        <v>9458</v>
      </c>
      <c r="E66" s="23" t="s">
        <v>122</v>
      </c>
      <c r="F66" s="20">
        <f>SUM(F31:F35)</f>
        <v>20137</v>
      </c>
      <c r="G66" s="20">
        <f>SUM(G31:G35)</f>
        <v>8934</v>
      </c>
      <c r="H66" s="22">
        <f>SUM(H31:H35)</f>
        <v>11203</v>
      </c>
    </row>
    <row r="67" spans="1:8" ht="11.25" customHeight="1" x14ac:dyDescent="0.15">
      <c r="A67" s="19" t="s">
        <v>123</v>
      </c>
      <c r="B67" s="20">
        <f>SUM(B36:B40)</f>
        <v>18534</v>
      </c>
      <c r="C67" s="20">
        <f>SUM(C36:C40)</f>
        <v>9486</v>
      </c>
      <c r="D67" s="20">
        <f>SUM(D36:D40)</f>
        <v>9048</v>
      </c>
      <c r="E67" s="23" t="s">
        <v>124</v>
      </c>
      <c r="F67" s="20">
        <f>SUM(F36:F40)</f>
        <v>16630</v>
      </c>
      <c r="G67" s="20">
        <f>SUM(G36:G40)</f>
        <v>7066</v>
      </c>
      <c r="H67" s="22">
        <f>SUM(H36:H40)</f>
        <v>9564</v>
      </c>
    </row>
    <row r="68" spans="1:8" ht="11.25" customHeight="1" x14ac:dyDescent="0.15">
      <c r="A68" s="19" t="s">
        <v>125</v>
      </c>
      <c r="B68" s="20">
        <f>SUM(B41:B45)</f>
        <v>20660</v>
      </c>
      <c r="C68" s="20">
        <f>SUM(C41:C45)</f>
        <v>10549</v>
      </c>
      <c r="D68" s="20">
        <f>SUM(D41:D45)</f>
        <v>10111</v>
      </c>
      <c r="E68" s="23" t="s">
        <v>126</v>
      </c>
      <c r="F68" s="20">
        <f>SUM(F41:F45)</f>
        <v>9111</v>
      </c>
      <c r="G68" s="20">
        <f>SUM(G41:G45)</f>
        <v>3765</v>
      </c>
      <c r="H68" s="22">
        <f>SUM(H41:H45)</f>
        <v>5346</v>
      </c>
    </row>
    <row r="69" spans="1:8" ht="11.25" customHeight="1" x14ac:dyDescent="0.15">
      <c r="A69" s="19" t="s">
        <v>127</v>
      </c>
      <c r="B69" s="20">
        <f>SUM(B46:B50)</f>
        <v>23119</v>
      </c>
      <c r="C69" s="20">
        <f>SUM(C46:C50)</f>
        <v>11882</v>
      </c>
      <c r="D69" s="20">
        <f>SUM(D46:D50)</f>
        <v>11237</v>
      </c>
      <c r="E69" s="23" t="s">
        <v>128</v>
      </c>
      <c r="F69" s="20">
        <f>SUM(F46:F50)</f>
        <v>3204</v>
      </c>
      <c r="G69" s="20">
        <f>SUM(G46:G50)</f>
        <v>1024</v>
      </c>
      <c r="H69" s="22">
        <f>SUM(H46:H50)</f>
        <v>2180</v>
      </c>
    </row>
    <row r="70" spans="1:8" ht="11.25" customHeight="1" x14ac:dyDescent="0.15">
      <c r="A70" s="19" t="s">
        <v>129</v>
      </c>
      <c r="B70" s="20">
        <f>SUM(B51:B55)</f>
        <v>27171</v>
      </c>
      <c r="C70" s="20">
        <f>SUM(C51:C55)</f>
        <v>14079</v>
      </c>
      <c r="D70" s="20">
        <f>SUM(D51:D55)</f>
        <v>13092</v>
      </c>
      <c r="E70" s="23" t="s">
        <v>130</v>
      </c>
      <c r="F70" s="20">
        <f>SUM(F51:F55)</f>
        <v>750</v>
      </c>
      <c r="G70" s="20">
        <f>SUM(G51:G55)</f>
        <v>151</v>
      </c>
      <c r="H70" s="22">
        <f>SUM(H51:H55)</f>
        <v>599</v>
      </c>
    </row>
    <row r="71" spans="1:8" ht="11.25" customHeight="1" thickBot="1" x14ac:dyDescent="0.2">
      <c r="A71" s="32"/>
      <c r="B71" s="27"/>
      <c r="C71" s="27"/>
      <c r="D71" s="27"/>
      <c r="E71" s="26" t="s">
        <v>131</v>
      </c>
      <c r="F71" s="27">
        <f>F56</f>
        <v>125</v>
      </c>
      <c r="G71" s="27">
        <f>G56</f>
        <v>14</v>
      </c>
      <c r="H71" s="28">
        <f>H56</f>
        <v>111</v>
      </c>
    </row>
    <row r="72" spans="1:8" ht="14.25" thickBot="1" x14ac:dyDescent="0.2">
      <c r="A72" s="11"/>
      <c r="B72" s="11"/>
      <c r="C72" s="11"/>
      <c r="D72" s="11"/>
      <c r="E72" s="11"/>
      <c r="F72" s="11"/>
      <c r="G72" s="11"/>
      <c r="H72" s="11"/>
    </row>
    <row r="73" spans="1:8" x14ac:dyDescent="0.15">
      <c r="A73" s="33" t="s">
        <v>132</v>
      </c>
      <c r="B73" s="34"/>
      <c r="C73" s="35" t="s">
        <v>3</v>
      </c>
      <c r="D73" s="34"/>
      <c r="E73" s="35" t="s">
        <v>133</v>
      </c>
      <c r="F73" s="34"/>
      <c r="G73" s="35" t="s">
        <v>2</v>
      </c>
      <c r="H73" s="36"/>
    </row>
    <row r="74" spans="1:8" ht="14.25" thickBot="1" x14ac:dyDescent="0.2">
      <c r="A74" s="37" t="s">
        <v>8</v>
      </c>
      <c r="B74" s="38"/>
      <c r="C74" s="39">
        <f>SUM(C75:C77)</f>
        <v>343548</v>
      </c>
      <c r="D74" s="40" t="str">
        <f>IF(C74=B59,"","ERROR")</f>
        <v/>
      </c>
      <c r="E74" s="39">
        <f t="shared" ref="E74:G74" si="0">SUM(E75:E77)</f>
        <v>170082</v>
      </c>
      <c r="F74" s="40" t="str">
        <f>IF(E74=C59,"","ERROR")</f>
        <v/>
      </c>
      <c r="G74" s="39">
        <f t="shared" si="0"/>
        <v>173466</v>
      </c>
      <c r="H74" s="41" t="str">
        <f>IF(G74=D59,"","ERROR")</f>
        <v/>
      </c>
    </row>
    <row r="75" spans="1:8" ht="14.25" thickTop="1" x14ac:dyDescent="0.15">
      <c r="A75" s="42" t="s">
        <v>134</v>
      </c>
      <c r="B75" s="21" t="s">
        <v>135</v>
      </c>
      <c r="C75" s="43">
        <f>E75+G75</f>
        <v>41641</v>
      </c>
      <c r="D75" s="44">
        <f>C75/C74</f>
        <v>0.12120868117410086</v>
      </c>
      <c r="E75" s="43">
        <f>SUM(C61:C63)</f>
        <v>21311</v>
      </c>
      <c r="F75" s="44">
        <f>E75/E74</f>
        <v>0.12529838548464858</v>
      </c>
      <c r="G75" s="43">
        <f>SUM(D61:D63)</f>
        <v>20330</v>
      </c>
      <c r="H75" s="45">
        <f>G75/G74</f>
        <v>0.11719875941106614</v>
      </c>
    </row>
    <row r="76" spans="1:8" x14ac:dyDescent="0.15">
      <c r="A76" s="42" t="s">
        <v>136</v>
      </c>
      <c r="B76" s="21" t="s">
        <v>137</v>
      </c>
      <c r="C76" s="46">
        <f>E76+G76</f>
        <v>213980</v>
      </c>
      <c r="D76" s="47">
        <f>C76/C74</f>
        <v>0.62285328396614159</v>
      </c>
      <c r="E76" s="46">
        <f>SUM(C64:C70,G61:G63)</f>
        <v>109803</v>
      </c>
      <c r="F76" s="47">
        <f>E76/E74</f>
        <v>0.64558859844075211</v>
      </c>
      <c r="G76" s="46">
        <f>SUM(D64:D70,H61:H63)</f>
        <v>104177</v>
      </c>
      <c r="H76" s="48">
        <f>G76/G74</f>
        <v>0.60056149331857545</v>
      </c>
    </row>
    <row r="77" spans="1:8" ht="14.25" thickBot="1" x14ac:dyDescent="0.2">
      <c r="A77" s="49" t="s">
        <v>138</v>
      </c>
      <c r="B77" s="50" t="s">
        <v>139</v>
      </c>
      <c r="C77" s="51">
        <f>E77+G77</f>
        <v>87927</v>
      </c>
      <c r="D77" s="52">
        <f>C77/C74</f>
        <v>0.25593803485975758</v>
      </c>
      <c r="E77" s="51">
        <f>SUM(G64:G71)</f>
        <v>38968</v>
      </c>
      <c r="F77" s="52">
        <f>E77/E74</f>
        <v>0.2291130160745993</v>
      </c>
      <c r="G77" s="51">
        <f>SUM(H64:H71)</f>
        <v>48959</v>
      </c>
      <c r="H77" s="53">
        <f>G77/G74</f>
        <v>0.28223974727035844</v>
      </c>
    </row>
    <row r="78" spans="1:8" x14ac:dyDescent="0.15">
      <c r="A78" s="54" t="s">
        <v>140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1"/>
  <conditionalFormatting sqref="C74">
    <cfRule type="cellIs" dxfId="8" priority="3" operator="notEqual">
      <formula>$B$59</formula>
    </cfRule>
  </conditionalFormatting>
  <conditionalFormatting sqref="E74">
    <cfRule type="cellIs" dxfId="7" priority="2" operator="notEqual">
      <formula>$C$59</formula>
    </cfRule>
  </conditionalFormatting>
  <conditionalFormatting sqref="G74">
    <cfRule type="cellIs" dxfId="6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J78"/>
  <sheetViews>
    <sheetView zoomScaleNormal="100" zoomScaleSheetLayoutView="100" workbookViewId="0">
      <selection sqref="A1:H1"/>
    </sheetView>
  </sheetViews>
  <sheetFormatPr defaultRowHeight="13.5" x14ac:dyDescent="0.15"/>
  <cols>
    <col min="1" max="4" width="11.25" style="7" customWidth="1"/>
    <col min="5" max="5" width="11.25" style="12" customWidth="1"/>
    <col min="6" max="8" width="11.25" style="7" customWidth="1"/>
    <col min="9" max="16384" width="9" style="7"/>
  </cols>
  <sheetData>
    <row r="1" spans="1:10" ht="18.75" customHeight="1" x14ac:dyDescent="0.2">
      <c r="A1" s="1" t="s">
        <v>5</v>
      </c>
      <c r="B1" s="1"/>
      <c r="C1" s="1"/>
      <c r="D1" s="1"/>
      <c r="E1" s="1"/>
      <c r="F1" s="1"/>
      <c r="G1" s="1"/>
      <c r="H1" s="1"/>
      <c r="I1" s="6"/>
      <c r="J1" s="6"/>
    </row>
    <row r="2" spans="1:10" ht="16.5" customHeight="1" thickBot="1" x14ac:dyDescent="0.2">
      <c r="A2" s="2"/>
      <c r="B2" s="2"/>
      <c r="C2" s="2"/>
      <c r="D2" s="2"/>
      <c r="E2" s="8"/>
      <c r="F2" s="2"/>
      <c r="G2" s="2"/>
      <c r="H2" s="9" t="s">
        <v>150</v>
      </c>
      <c r="I2" s="6"/>
      <c r="J2" s="10"/>
    </row>
    <row r="3" spans="1:10" s="12" customFormat="1" ht="15" customHeight="1" x14ac:dyDescent="0.15">
      <c r="A3" s="3" t="s">
        <v>6</v>
      </c>
      <c r="B3" s="4" t="s">
        <v>3</v>
      </c>
      <c r="C3" s="4" t="s">
        <v>1</v>
      </c>
      <c r="D3" s="4" t="s">
        <v>2</v>
      </c>
      <c r="E3" s="4" t="s">
        <v>7</v>
      </c>
      <c r="F3" s="4" t="s">
        <v>3</v>
      </c>
      <c r="G3" s="4" t="s">
        <v>1</v>
      </c>
      <c r="H3" s="5" t="s">
        <v>2</v>
      </c>
      <c r="I3" s="11"/>
      <c r="J3" s="11"/>
    </row>
    <row r="4" spans="1:10" ht="12" customHeight="1" thickBot="1" x14ac:dyDescent="0.2">
      <c r="A4" s="13" t="s">
        <v>8</v>
      </c>
      <c r="B4" s="14">
        <f>SUM(B6:B55,F6:F56)</f>
        <v>343345</v>
      </c>
      <c r="C4" s="14">
        <f>SUM(C6:C55,G6:G56)</f>
        <v>169940</v>
      </c>
      <c r="D4" s="14">
        <f>SUM(D6:D55,H6:H56)</f>
        <v>173405</v>
      </c>
      <c r="E4" s="15"/>
      <c r="F4" s="16"/>
      <c r="G4" s="16"/>
      <c r="H4" s="17"/>
    </row>
    <row r="5" spans="1:10" ht="5.25" customHeight="1" thickTop="1" x14ac:dyDescent="0.15">
      <c r="A5" s="18"/>
      <c r="B5" s="16"/>
      <c r="C5" s="16"/>
      <c r="D5" s="16"/>
      <c r="E5" s="15"/>
      <c r="F5" s="16"/>
      <c r="G5" s="16"/>
      <c r="H5" s="17"/>
    </row>
    <row r="6" spans="1:10" ht="11.25" customHeight="1" x14ac:dyDescent="0.15">
      <c r="A6" s="19" t="s">
        <v>9</v>
      </c>
      <c r="B6" s="20">
        <v>2107</v>
      </c>
      <c r="C6" s="20">
        <v>1035</v>
      </c>
      <c r="D6" s="20">
        <v>1072</v>
      </c>
      <c r="E6" s="21" t="s">
        <v>10</v>
      </c>
      <c r="F6" s="20">
        <v>6337</v>
      </c>
      <c r="G6" s="20">
        <v>3324</v>
      </c>
      <c r="H6" s="22">
        <v>3013</v>
      </c>
    </row>
    <row r="7" spans="1:10" ht="11.25" customHeight="1" x14ac:dyDescent="0.15">
      <c r="A7" s="19" t="s">
        <v>11</v>
      </c>
      <c r="B7" s="20">
        <v>2371</v>
      </c>
      <c r="C7" s="20">
        <v>1213</v>
      </c>
      <c r="D7" s="20">
        <v>1158</v>
      </c>
      <c r="E7" s="21" t="s">
        <v>12</v>
      </c>
      <c r="F7" s="20">
        <v>6279</v>
      </c>
      <c r="G7" s="20">
        <v>3244</v>
      </c>
      <c r="H7" s="22">
        <v>3035</v>
      </c>
    </row>
    <row r="8" spans="1:10" ht="11.25" customHeight="1" x14ac:dyDescent="0.15">
      <c r="A8" s="19" t="s">
        <v>13</v>
      </c>
      <c r="B8" s="20">
        <v>2305</v>
      </c>
      <c r="C8" s="20">
        <v>1192</v>
      </c>
      <c r="D8" s="20">
        <v>1113</v>
      </c>
      <c r="E8" s="21" t="s">
        <v>14</v>
      </c>
      <c r="F8" s="20">
        <v>6283</v>
      </c>
      <c r="G8" s="20">
        <v>3273</v>
      </c>
      <c r="H8" s="22">
        <v>3010</v>
      </c>
    </row>
    <row r="9" spans="1:10" ht="11.25" customHeight="1" x14ac:dyDescent="0.15">
      <c r="A9" s="19" t="s">
        <v>15</v>
      </c>
      <c r="B9" s="20">
        <v>2452</v>
      </c>
      <c r="C9" s="20">
        <v>1261</v>
      </c>
      <c r="D9" s="20">
        <v>1191</v>
      </c>
      <c r="E9" s="21" t="s">
        <v>16</v>
      </c>
      <c r="F9" s="20">
        <v>5695</v>
      </c>
      <c r="G9" s="20">
        <v>2996</v>
      </c>
      <c r="H9" s="22">
        <v>2699</v>
      </c>
    </row>
    <row r="10" spans="1:10" ht="11.25" customHeight="1" x14ac:dyDescent="0.15">
      <c r="A10" s="19" t="s">
        <v>17</v>
      </c>
      <c r="B10" s="20">
        <v>2608</v>
      </c>
      <c r="C10" s="20">
        <v>1385</v>
      </c>
      <c r="D10" s="20">
        <v>1223</v>
      </c>
      <c r="E10" s="21" t="s">
        <v>18</v>
      </c>
      <c r="F10" s="20">
        <v>5814</v>
      </c>
      <c r="G10" s="20">
        <v>2985</v>
      </c>
      <c r="H10" s="22">
        <v>2829</v>
      </c>
    </row>
    <row r="11" spans="1:10" ht="11.25" customHeight="1" x14ac:dyDescent="0.15">
      <c r="A11" s="19" t="s">
        <v>19</v>
      </c>
      <c r="B11" s="20">
        <v>2734</v>
      </c>
      <c r="C11" s="20">
        <v>1408</v>
      </c>
      <c r="D11" s="20">
        <v>1326</v>
      </c>
      <c r="E11" s="21" t="s">
        <v>20</v>
      </c>
      <c r="F11" s="20">
        <v>5402</v>
      </c>
      <c r="G11" s="20">
        <v>2806</v>
      </c>
      <c r="H11" s="22">
        <v>2596</v>
      </c>
    </row>
    <row r="12" spans="1:10" ht="11.25" customHeight="1" x14ac:dyDescent="0.15">
      <c r="A12" s="19" t="s">
        <v>21</v>
      </c>
      <c r="B12" s="20">
        <v>2841</v>
      </c>
      <c r="C12" s="20">
        <v>1477</v>
      </c>
      <c r="D12" s="20">
        <v>1364</v>
      </c>
      <c r="E12" s="21" t="s">
        <v>22</v>
      </c>
      <c r="F12" s="20">
        <v>5437</v>
      </c>
      <c r="G12" s="20">
        <v>2826</v>
      </c>
      <c r="H12" s="22">
        <v>2611</v>
      </c>
    </row>
    <row r="13" spans="1:10" ht="11.25" customHeight="1" x14ac:dyDescent="0.15">
      <c r="A13" s="19" t="s">
        <v>23</v>
      </c>
      <c r="B13" s="20">
        <v>3024</v>
      </c>
      <c r="C13" s="20">
        <v>1503</v>
      </c>
      <c r="D13" s="20">
        <v>1521</v>
      </c>
      <c r="E13" s="21" t="s">
        <v>24</v>
      </c>
      <c r="F13" s="20">
        <v>3958</v>
      </c>
      <c r="G13" s="20">
        <v>2055</v>
      </c>
      <c r="H13" s="22">
        <v>1903</v>
      </c>
    </row>
    <row r="14" spans="1:10" ht="11.25" customHeight="1" x14ac:dyDescent="0.15">
      <c r="A14" s="19" t="s">
        <v>25</v>
      </c>
      <c r="B14" s="20">
        <v>2911</v>
      </c>
      <c r="C14" s="20">
        <v>1518</v>
      </c>
      <c r="D14" s="20">
        <v>1393</v>
      </c>
      <c r="E14" s="21" t="s">
        <v>26</v>
      </c>
      <c r="F14" s="20">
        <v>4872</v>
      </c>
      <c r="G14" s="20">
        <v>2527</v>
      </c>
      <c r="H14" s="22">
        <v>2345</v>
      </c>
    </row>
    <row r="15" spans="1:10" ht="11.25" customHeight="1" x14ac:dyDescent="0.15">
      <c r="A15" s="19" t="s">
        <v>27</v>
      </c>
      <c r="B15" s="20">
        <v>2959</v>
      </c>
      <c r="C15" s="20">
        <v>1476</v>
      </c>
      <c r="D15" s="20">
        <v>1483</v>
      </c>
      <c r="E15" s="21" t="s">
        <v>28</v>
      </c>
      <c r="F15" s="20">
        <v>4353</v>
      </c>
      <c r="G15" s="20">
        <v>2251</v>
      </c>
      <c r="H15" s="22">
        <v>2102</v>
      </c>
    </row>
    <row r="16" spans="1:10" ht="11.25" customHeight="1" x14ac:dyDescent="0.15">
      <c r="A16" s="19" t="s">
        <v>29</v>
      </c>
      <c r="B16" s="20">
        <v>2940</v>
      </c>
      <c r="C16" s="20">
        <v>1506</v>
      </c>
      <c r="D16" s="20">
        <v>1434</v>
      </c>
      <c r="E16" s="21" t="s">
        <v>30</v>
      </c>
      <c r="F16" s="20">
        <v>4016</v>
      </c>
      <c r="G16" s="20">
        <v>2074</v>
      </c>
      <c r="H16" s="22">
        <v>1942</v>
      </c>
    </row>
    <row r="17" spans="1:8" ht="11.25" customHeight="1" x14ac:dyDescent="0.15">
      <c r="A17" s="19" t="s">
        <v>31</v>
      </c>
      <c r="B17" s="20">
        <v>3038</v>
      </c>
      <c r="C17" s="20">
        <v>1537</v>
      </c>
      <c r="D17" s="20">
        <v>1501</v>
      </c>
      <c r="E17" s="21" t="s">
        <v>32</v>
      </c>
      <c r="F17" s="20">
        <v>3790</v>
      </c>
      <c r="G17" s="20">
        <v>1995</v>
      </c>
      <c r="H17" s="22">
        <v>1795</v>
      </c>
    </row>
    <row r="18" spans="1:8" ht="11.25" customHeight="1" x14ac:dyDescent="0.15">
      <c r="A18" s="19" t="s">
        <v>33</v>
      </c>
      <c r="B18" s="20">
        <v>2987</v>
      </c>
      <c r="C18" s="20">
        <v>1541</v>
      </c>
      <c r="D18" s="20">
        <v>1446</v>
      </c>
      <c r="E18" s="21" t="s">
        <v>34</v>
      </c>
      <c r="F18" s="20">
        <v>3464</v>
      </c>
      <c r="G18" s="20">
        <v>1710</v>
      </c>
      <c r="H18" s="22">
        <v>1754</v>
      </c>
    </row>
    <row r="19" spans="1:8" ht="11.25" customHeight="1" x14ac:dyDescent="0.15">
      <c r="A19" s="19" t="s">
        <v>35</v>
      </c>
      <c r="B19" s="20">
        <v>3152</v>
      </c>
      <c r="C19" s="20">
        <v>1635</v>
      </c>
      <c r="D19" s="20">
        <v>1517</v>
      </c>
      <c r="E19" s="21" t="s">
        <v>36</v>
      </c>
      <c r="F19" s="20">
        <v>3406</v>
      </c>
      <c r="G19" s="20">
        <v>1706</v>
      </c>
      <c r="H19" s="22">
        <v>1700</v>
      </c>
    </row>
    <row r="20" spans="1:8" ht="11.25" customHeight="1" x14ac:dyDescent="0.15">
      <c r="A20" s="19" t="s">
        <v>37</v>
      </c>
      <c r="B20" s="20">
        <v>3082</v>
      </c>
      <c r="C20" s="20">
        <v>1545</v>
      </c>
      <c r="D20" s="20">
        <v>1537</v>
      </c>
      <c r="E20" s="21" t="s">
        <v>38</v>
      </c>
      <c r="F20" s="20">
        <v>3438</v>
      </c>
      <c r="G20" s="20">
        <v>1736</v>
      </c>
      <c r="H20" s="22">
        <v>1702</v>
      </c>
    </row>
    <row r="21" spans="1:8" ht="11.25" customHeight="1" x14ac:dyDescent="0.15">
      <c r="A21" s="19" t="s">
        <v>39</v>
      </c>
      <c r="B21" s="20">
        <v>3100</v>
      </c>
      <c r="C21" s="20">
        <v>1607</v>
      </c>
      <c r="D21" s="20">
        <v>1493</v>
      </c>
      <c r="E21" s="21" t="s">
        <v>40</v>
      </c>
      <c r="F21" s="20">
        <v>3321</v>
      </c>
      <c r="G21" s="20">
        <v>1651</v>
      </c>
      <c r="H21" s="22">
        <v>1670</v>
      </c>
    </row>
    <row r="22" spans="1:8" ht="11.25" customHeight="1" x14ac:dyDescent="0.15">
      <c r="A22" s="19" t="s">
        <v>41</v>
      </c>
      <c r="B22" s="20">
        <v>3108</v>
      </c>
      <c r="C22" s="20">
        <v>1568</v>
      </c>
      <c r="D22" s="20">
        <v>1540</v>
      </c>
      <c r="E22" s="21" t="s">
        <v>42</v>
      </c>
      <c r="F22" s="20">
        <v>3152</v>
      </c>
      <c r="G22" s="20">
        <v>1598</v>
      </c>
      <c r="H22" s="22">
        <v>1554</v>
      </c>
    </row>
    <row r="23" spans="1:8" ht="11.25" customHeight="1" x14ac:dyDescent="0.15">
      <c r="A23" s="19" t="s">
        <v>43</v>
      </c>
      <c r="B23" s="20">
        <v>2994</v>
      </c>
      <c r="C23" s="20">
        <v>1508</v>
      </c>
      <c r="D23" s="20">
        <v>1486</v>
      </c>
      <c r="E23" s="21" t="s">
        <v>44</v>
      </c>
      <c r="F23" s="20">
        <v>3309</v>
      </c>
      <c r="G23" s="20">
        <v>1587</v>
      </c>
      <c r="H23" s="22">
        <v>1722</v>
      </c>
    </row>
    <row r="24" spans="1:8" ht="11.25" customHeight="1" x14ac:dyDescent="0.15">
      <c r="A24" s="19" t="s">
        <v>45</v>
      </c>
      <c r="B24" s="20">
        <v>3028</v>
      </c>
      <c r="C24" s="20">
        <v>1605</v>
      </c>
      <c r="D24" s="20">
        <v>1423</v>
      </c>
      <c r="E24" s="21" t="s">
        <v>46</v>
      </c>
      <c r="F24" s="20">
        <v>3495</v>
      </c>
      <c r="G24" s="20">
        <v>1683</v>
      </c>
      <c r="H24" s="22">
        <v>1812</v>
      </c>
    </row>
    <row r="25" spans="1:8" ht="11.25" customHeight="1" x14ac:dyDescent="0.15">
      <c r="A25" s="19" t="s">
        <v>47</v>
      </c>
      <c r="B25" s="20">
        <v>3176</v>
      </c>
      <c r="C25" s="20">
        <v>1600</v>
      </c>
      <c r="D25" s="20">
        <v>1576</v>
      </c>
      <c r="E25" s="21" t="s">
        <v>48</v>
      </c>
      <c r="F25" s="20">
        <v>3451</v>
      </c>
      <c r="G25" s="20">
        <v>1675</v>
      </c>
      <c r="H25" s="22">
        <v>1776</v>
      </c>
    </row>
    <row r="26" spans="1:8" ht="11.25" customHeight="1" x14ac:dyDescent="0.15">
      <c r="A26" s="19" t="s">
        <v>49</v>
      </c>
      <c r="B26" s="20">
        <v>3402</v>
      </c>
      <c r="C26" s="20">
        <v>1677</v>
      </c>
      <c r="D26" s="20">
        <v>1725</v>
      </c>
      <c r="E26" s="21" t="s">
        <v>50</v>
      </c>
      <c r="F26" s="20">
        <v>3618</v>
      </c>
      <c r="G26" s="20">
        <v>1716</v>
      </c>
      <c r="H26" s="22">
        <v>1902</v>
      </c>
    </row>
    <row r="27" spans="1:8" ht="11.25" customHeight="1" x14ac:dyDescent="0.15">
      <c r="A27" s="19" t="s">
        <v>51</v>
      </c>
      <c r="B27" s="20">
        <v>3385</v>
      </c>
      <c r="C27" s="20">
        <v>1708</v>
      </c>
      <c r="D27" s="20">
        <v>1677</v>
      </c>
      <c r="E27" s="21" t="s">
        <v>52</v>
      </c>
      <c r="F27" s="20">
        <v>3988</v>
      </c>
      <c r="G27" s="20">
        <v>1845</v>
      </c>
      <c r="H27" s="22">
        <v>2143</v>
      </c>
    </row>
    <row r="28" spans="1:8" ht="11.25" customHeight="1" x14ac:dyDescent="0.15">
      <c r="A28" s="19" t="s">
        <v>53</v>
      </c>
      <c r="B28" s="20">
        <v>3521</v>
      </c>
      <c r="C28" s="20">
        <v>1784</v>
      </c>
      <c r="D28" s="20">
        <v>1737</v>
      </c>
      <c r="E28" s="21" t="s">
        <v>54</v>
      </c>
      <c r="F28" s="20">
        <v>4072</v>
      </c>
      <c r="G28" s="20">
        <v>1897</v>
      </c>
      <c r="H28" s="22">
        <v>2175</v>
      </c>
    </row>
    <row r="29" spans="1:8" ht="11.25" customHeight="1" x14ac:dyDescent="0.15">
      <c r="A29" s="19" t="s">
        <v>55</v>
      </c>
      <c r="B29" s="20">
        <v>3669</v>
      </c>
      <c r="C29" s="20">
        <v>1838</v>
      </c>
      <c r="D29" s="20">
        <v>1831</v>
      </c>
      <c r="E29" s="21" t="s">
        <v>56</v>
      </c>
      <c r="F29" s="20">
        <v>4477</v>
      </c>
      <c r="G29" s="20">
        <v>2074</v>
      </c>
      <c r="H29" s="22">
        <v>2403</v>
      </c>
    </row>
    <row r="30" spans="1:8" ht="11.25" customHeight="1" x14ac:dyDescent="0.15">
      <c r="A30" s="19" t="s">
        <v>57</v>
      </c>
      <c r="B30" s="20">
        <v>3737</v>
      </c>
      <c r="C30" s="20">
        <v>1877</v>
      </c>
      <c r="D30" s="20">
        <v>1860</v>
      </c>
      <c r="E30" s="21" t="s">
        <v>58</v>
      </c>
      <c r="F30" s="20">
        <v>4904</v>
      </c>
      <c r="G30" s="20">
        <v>2228</v>
      </c>
      <c r="H30" s="22">
        <v>2676</v>
      </c>
    </row>
    <row r="31" spans="1:8" ht="11.25" customHeight="1" x14ac:dyDescent="0.15">
      <c r="A31" s="19" t="s">
        <v>59</v>
      </c>
      <c r="B31" s="20">
        <v>3893</v>
      </c>
      <c r="C31" s="20">
        <v>1920</v>
      </c>
      <c r="D31" s="20">
        <v>1973</v>
      </c>
      <c r="E31" s="21" t="s">
        <v>60</v>
      </c>
      <c r="F31" s="20">
        <v>4889</v>
      </c>
      <c r="G31" s="20">
        <v>2173</v>
      </c>
      <c r="H31" s="22">
        <v>2716</v>
      </c>
    </row>
    <row r="32" spans="1:8" ht="11.25" customHeight="1" x14ac:dyDescent="0.15">
      <c r="A32" s="19" t="s">
        <v>61</v>
      </c>
      <c r="B32" s="20">
        <v>3760</v>
      </c>
      <c r="C32" s="20">
        <v>1875</v>
      </c>
      <c r="D32" s="20">
        <v>1885</v>
      </c>
      <c r="E32" s="23" t="s">
        <v>62</v>
      </c>
      <c r="F32" s="20">
        <v>4923</v>
      </c>
      <c r="G32" s="20">
        <v>2181</v>
      </c>
      <c r="H32" s="22">
        <v>2742</v>
      </c>
    </row>
    <row r="33" spans="1:8" ht="11.25" customHeight="1" x14ac:dyDescent="0.15">
      <c r="A33" s="19" t="s">
        <v>63</v>
      </c>
      <c r="B33" s="20">
        <v>3745</v>
      </c>
      <c r="C33" s="20">
        <v>1875</v>
      </c>
      <c r="D33" s="20">
        <v>1870</v>
      </c>
      <c r="E33" s="23" t="s">
        <v>64</v>
      </c>
      <c r="F33" s="20">
        <v>3244</v>
      </c>
      <c r="G33" s="20">
        <v>1416</v>
      </c>
      <c r="H33" s="22">
        <v>1828</v>
      </c>
    </row>
    <row r="34" spans="1:8" ht="11.25" customHeight="1" x14ac:dyDescent="0.15">
      <c r="A34" s="19" t="s">
        <v>65</v>
      </c>
      <c r="B34" s="20">
        <v>3898</v>
      </c>
      <c r="C34" s="20">
        <v>1972</v>
      </c>
      <c r="D34" s="20">
        <v>1926</v>
      </c>
      <c r="E34" s="23" t="s">
        <v>66</v>
      </c>
      <c r="F34" s="20">
        <v>3188</v>
      </c>
      <c r="G34" s="20">
        <v>1428</v>
      </c>
      <c r="H34" s="22">
        <v>1760</v>
      </c>
    </row>
    <row r="35" spans="1:8" ht="11.25" customHeight="1" x14ac:dyDescent="0.15">
      <c r="A35" s="19" t="s">
        <v>67</v>
      </c>
      <c r="B35" s="20">
        <v>3766</v>
      </c>
      <c r="C35" s="20">
        <v>1962</v>
      </c>
      <c r="D35" s="20">
        <v>1804</v>
      </c>
      <c r="E35" s="23" t="s">
        <v>68</v>
      </c>
      <c r="F35" s="20">
        <v>3888</v>
      </c>
      <c r="G35" s="20">
        <v>1734</v>
      </c>
      <c r="H35" s="22">
        <v>2154</v>
      </c>
    </row>
    <row r="36" spans="1:8" ht="11.25" customHeight="1" x14ac:dyDescent="0.15">
      <c r="A36" s="19" t="s">
        <v>69</v>
      </c>
      <c r="B36" s="20">
        <v>3563</v>
      </c>
      <c r="C36" s="20">
        <v>1831</v>
      </c>
      <c r="D36" s="20">
        <v>1732</v>
      </c>
      <c r="E36" s="23" t="s">
        <v>70</v>
      </c>
      <c r="F36" s="20">
        <v>3942</v>
      </c>
      <c r="G36" s="20">
        <v>1643</v>
      </c>
      <c r="H36" s="22">
        <v>2299</v>
      </c>
    </row>
    <row r="37" spans="1:8" ht="11.25" customHeight="1" x14ac:dyDescent="0.15">
      <c r="A37" s="19" t="s">
        <v>71</v>
      </c>
      <c r="B37" s="20">
        <v>3709</v>
      </c>
      <c r="C37" s="20">
        <v>1901</v>
      </c>
      <c r="D37" s="20">
        <v>1808</v>
      </c>
      <c r="E37" s="23" t="s">
        <v>72</v>
      </c>
      <c r="F37" s="20">
        <v>3797</v>
      </c>
      <c r="G37" s="20">
        <v>1610</v>
      </c>
      <c r="H37" s="22">
        <v>2187</v>
      </c>
    </row>
    <row r="38" spans="1:8" ht="11.25" customHeight="1" x14ac:dyDescent="0.15">
      <c r="A38" s="19" t="s">
        <v>73</v>
      </c>
      <c r="B38" s="20">
        <v>3709</v>
      </c>
      <c r="C38" s="20">
        <v>1909</v>
      </c>
      <c r="D38" s="20">
        <v>1800</v>
      </c>
      <c r="E38" s="23" t="s">
        <v>74</v>
      </c>
      <c r="F38" s="20">
        <v>3464</v>
      </c>
      <c r="G38" s="20">
        <v>1475</v>
      </c>
      <c r="H38" s="22">
        <v>1989</v>
      </c>
    </row>
    <row r="39" spans="1:8" ht="11.25" customHeight="1" x14ac:dyDescent="0.15">
      <c r="A39" s="19" t="s">
        <v>75</v>
      </c>
      <c r="B39" s="20">
        <v>3767</v>
      </c>
      <c r="C39" s="20">
        <v>1923</v>
      </c>
      <c r="D39" s="20">
        <v>1844</v>
      </c>
      <c r="E39" s="23" t="s">
        <v>76</v>
      </c>
      <c r="F39" s="20">
        <v>3047</v>
      </c>
      <c r="G39" s="20">
        <v>1274</v>
      </c>
      <c r="H39" s="22">
        <v>1773</v>
      </c>
    </row>
    <row r="40" spans="1:8" ht="11.25" customHeight="1" x14ac:dyDescent="0.15">
      <c r="A40" s="19" t="s">
        <v>77</v>
      </c>
      <c r="B40" s="20">
        <v>3744</v>
      </c>
      <c r="C40" s="20">
        <v>1906</v>
      </c>
      <c r="D40" s="20">
        <v>1838</v>
      </c>
      <c r="E40" s="23" t="s">
        <v>78</v>
      </c>
      <c r="F40" s="20">
        <v>2489</v>
      </c>
      <c r="G40" s="20">
        <v>1081</v>
      </c>
      <c r="H40" s="22">
        <v>1408</v>
      </c>
    </row>
    <row r="41" spans="1:8" ht="11.25" customHeight="1" x14ac:dyDescent="0.15">
      <c r="A41" s="19" t="s">
        <v>79</v>
      </c>
      <c r="B41" s="20">
        <v>3982</v>
      </c>
      <c r="C41" s="20">
        <v>2044</v>
      </c>
      <c r="D41" s="20">
        <v>1938</v>
      </c>
      <c r="E41" s="23" t="s">
        <v>80</v>
      </c>
      <c r="F41" s="20">
        <v>2326</v>
      </c>
      <c r="G41" s="20">
        <v>957</v>
      </c>
      <c r="H41" s="22">
        <v>1369</v>
      </c>
    </row>
    <row r="42" spans="1:8" ht="11.25" customHeight="1" x14ac:dyDescent="0.15">
      <c r="A42" s="19" t="s">
        <v>81</v>
      </c>
      <c r="B42" s="20">
        <v>4110</v>
      </c>
      <c r="C42" s="20">
        <v>2120</v>
      </c>
      <c r="D42" s="20">
        <v>1990</v>
      </c>
      <c r="E42" s="23" t="s">
        <v>82</v>
      </c>
      <c r="F42" s="20">
        <v>2160</v>
      </c>
      <c r="G42" s="20">
        <v>948</v>
      </c>
      <c r="H42" s="22">
        <v>1212</v>
      </c>
    </row>
    <row r="43" spans="1:8" ht="11.25" customHeight="1" x14ac:dyDescent="0.15">
      <c r="A43" s="19" t="s">
        <v>83</v>
      </c>
      <c r="B43" s="20">
        <v>4070</v>
      </c>
      <c r="C43" s="20">
        <v>2088</v>
      </c>
      <c r="D43" s="20">
        <v>1982</v>
      </c>
      <c r="E43" s="23" t="s">
        <v>84</v>
      </c>
      <c r="F43" s="20">
        <v>1901</v>
      </c>
      <c r="G43" s="20">
        <v>813</v>
      </c>
      <c r="H43" s="22">
        <v>1088</v>
      </c>
    </row>
    <row r="44" spans="1:8" ht="11.25" customHeight="1" x14ac:dyDescent="0.15">
      <c r="A44" s="19" t="s">
        <v>85</v>
      </c>
      <c r="B44" s="20">
        <v>4065</v>
      </c>
      <c r="C44" s="20">
        <v>2058</v>
      </c>
      <c r="D44" s="20">
        <v>2007</v>
      </c>
      <c r="E44" s="23" t="s">
        <v>86</v>
      </c>
      <c r="F44" s="20">
        <v>1617</v>
      </c>
      <c r="G44" s="20">
        <v>621</v>
      </c>
      <c r="H44" s="22">
        <v>996</v>
      </c>
    </row>
    <row r="45" spans="1:8" ht="11.25" customHeight="1" x14ac:dyDescent="0.15">
      <c r="A45" s="19" t="s">
        <v>87</v>
      </c>
      <c r="B45" s="20">
        <v>4365</v>
      </c>
      <c r="C45" s="20">
        <v>2212</v>
      </c>
      <c r="D45" s="20">
        <v>2153</v>
      </c>
      <c r="E45" s="23" t="s">
        <v>88</v>
      </c>
      <c r="F45" s="20">
        <v>1135</v>
      </c>
      <c r="G45" s="20">
        <v>440</v>
      </c>
      <c r="H45" s="22">
        <v>695</v>
      </c>
    </row>
    <row r="46" spans="1:8" ht="11.25" customHeight="1" x14ac:dyDescent="0.15">
      <c r="A46" s="19" t="s">
        <v>89</v>
      </c>
      <c r="B46" s="20">
        <v>4450</v>
      </c>
      <c r="C46" s="20">
        <v>2299</v>
      </c>
      <c r="D46" s="20">
        <v>2151</v>
      </c>
      <c r="E46" s="23" t="s">
        <v>90</v>
      </c>
      <c r="F46" s="20">
        <v>967</v>
      </c>
      <c r="G46" s="20">
        <v>359</v>
      </c>
      <c r="H46" s="22">
        <v>608</v>
      </c>
    </row>
    <row r="47" spans="1:8" ht="11.25" customHeight="1" x14ac:dyDescent="0.15">
      <c r="A47" s="19" t="s">
        <v>91</v>
      </c>
      <c r="B47" s="20">
        <v>4581</v>
      </c>
      <c r="C47" s="20">
        <v>2334</v>
      </c>
      <c r="D47" s="20">
        <v>2247</v>
      </c>
      <c r="E47" s="23" t="s">
        <v>92</v>
      </c>
      <c r="F47" s="20">
        <v>783</v>
      </c>
      <c r="G47" s="20">
        <v>271</v>
      </c>
      <c r="H47" s="22">
        <v>512</v>
      </c>
    </row>
    <row r="48" spans="1:8" ht="11.25" customHeight="1" x14ac:dyDescent="0.15">
      <c r="A48" s="19" t="s">
        <v>93</v>
      </c>
      <c r="B48" s="20">
        <v>4622</v>
      </c>
      <c r="C48" s="20">
        <v>2318</v>
      </c>
      <c r="D48" s="20">
        <v>2304</v>
      </c>
      <c r="E48" s="23" t="s">
        <v>94</v>
      </c>
      <c r="F48" s="20">
        <v>655</v>
      </c>
      <c r="G48" s="20">
        <v>194</v>
      </c>
      <c r="H48" s="22">
        <v>461</v>
      </c>
    </row>
    <row r="49" spans="1:10" ht="11.25" customHeight="1" x14ac:dyDescent="0.15">
      <c r="A49" s="19" t="s">
        <v>95</v>
      </c>
      <c r="B49" s="20">
        <v>4570</v>
      </c>
      <c r="C49" s="20">
        <v>2362</v>
      </c>
      <c r="D49" s="20">
        <v>2208</v>
      </c>
      <c r="E49" s="23" t="s">
        <v>96</v>
      </c>
      <c r="F49" s="20">
        <v>449</v>
      </c>
      <c r="G49" s="20">
        <v>119</v>
      </c>
      <c r="H49" s="22">
        <v>330</v>
      </c>
    </row>
    <row r="50" spans="1:10" ht="11.25" customHeight="1" x14ac:dyDescent="0.15">
      <c r="A50" s="19" t="s">
        <v>97</v>
      </c>
      <c r="B50" s="20">
        <v>4843</v>
      </c>
      <c r="C50" s="20">
        <v>2546</v>
      </c>
      <c r="D50" s="20">
        <v>2297</v>
      </c>
      <c r="E50" s="23" t="s">
        <v>98</v>
      </c>
      <c r="F50" s="20">
        <v>370</v>
      </c>
      <c r="G50" s="20">
        <v>95</v>
      </c>
      <c r="H50" s="22">
        <v>275</v>
      </c>
    </row>
    <row r="51" spans="1:10" ht="11.25" customHeight="1" x14ac:dyDescent="0.15">
      <c r="A51" s="19" t="s">
        <v>99</v>
      </c>
      <c r="B51" s="20">
        <v>4968</v>
      </c>
      <c r="C51" s="20">
        <v>2566</v>
      </c>
      <c r="D51" s="20">
        <v>2402</v>
      </c>
      <c r="E51" s="23" t="s">
        <v>100</v>
      </c>
      <c r="F51" s="20">
        <v>236</v>
      </c>
      <c r="G51" s="20">
        <v>54</v>
      </c>
      <c r="H51" s="22">
        <v>182</v>
      </c>
    </row>
    <row r="52" spans="1:10" ht="11.25" customHeight="1" x14ac:dyDescent="0.15">
      <c r="A52" s="19" t="s">
        <v>101</v>
      </c>
      <c r="B52" s="20">
        <v>5088</v>
      </c>
      <c r="C52" s="20">
        <v>2658</v>
      </c>
      <c r="D52" s="20">
        <v>2430</v>
      </c>
      <c r="E52" s="23" t="s">
        <v>102</v>
      </c>
      <c r="F52" s="20">
        <v>195</v>
      </c>
      <c r="G52" s="20">
        <v>43</v>
      </c>
      <c r="H52" s="22">
        <v>152</v>
      </c>
    </row>
    <row r="53" spans="1:10" ht="11.25" customHeight="1" x14ac:dyDescent="0.15">
      <c r="A53" s="19" t="s">
        <v>103</v>
      </c>
      <c r="B53" s="20">
        <v>5349</v>
      </c>
      <c r="C53" s="20">
        <v>2775</v>
      </c>
      <c r="D53" s="20">
        <v>2574</v>
      </c>
      <c r="E53" s="23" t="s">
        <v>104</v>
      </c>
      <c r="F53" s="20">
        <v>159</v>
      </c>
      <c r="G53" s="20">
        <v>32</v>
      </c>
      <c r="H53" s="22">
        <v>127</v>
      </c>
    </row>
    <row r="54" spans="1:10" ht="11.25" customHeight="1" x14ac:dyDescent="0.15">
      <c r="A54" s="19" t="s">
        <v>105</v>
      </c>
      <c r="B54" s="20">
        <v>5640</v>
      </c>
      <c r="C54" s="20">
        <v>2922</v>
      </c>
      <c r="D54" s="20">
        <v>2718</v>
      </c>
      <c r="E54" s="23" t="s">
        <v>106</v>
      </c>
      <c r="F54" s="20">
        <v>106</v>
      </c>
      <c r="G54" s="20">
        <v>21</v>
      </c>
      <c r="H54" s="22">
        <v>85</v>
      </c>
    </row>
    <row r="55" spans="1:10" ht="11.25" customHeight="1" x14ac:dyDescent="0.15">
      <c r="A55" s="19" t="s">
        <v>107</v>
      </c>
      <c r="B55" s="20">
        <v>6006</v>
      </c>
      <c r="C55" s="20">
        <v>3097</v>
      </c>
      <c r="D55" s="20">
        <v>2909</v>
      </c>
      <c r="E55" s="23" t="s">
        <v>108</v>
      </c>
      <c r="F55" s="20">
        <v>62</v>
      </c>
      <c r="G55" s="20">
        <v>5</v>
      </c>
      <c r="H55" s="22">
        <v>57</v>
      </c>
    </row>
    <row r="56" spans="1:10" ht="11.25" customHeight="1" thickBot="1" x14ac:dyDescent="0.2">
      <c r="A56" s="24"/>
      <c r="B56" s="25" t="s">
        <v>4</v>
      </c>
      <c r="C56" s="25" t="s">
        <v>4</v>
      </c>
      <c r="D56" s="25" t="s">
        <v>4</v>
      </c>
      <c r="E56" s="26" t="s">
        <v>109</v>
      </c>
      <c r="F56" s="27">
        <v>128</v>
      </c>
      <c r="G56" s="27">
        <v>14</v>
      </c>
      <c r="H56" s="28">
        <v>114</v>
      </c>
    </row>
    <row r="57" spans="1:10" ht="9" customHeight="1" thickBot="1" x14ac:dyDescent="0.2">
      <c r="A57" s="11"/>
      <c r="B57" s="11"/>
      <c r="C57" s="11"/>
      <c r="D57" s="11"/>
      <c r="E57" s="11"/>
      <c r="F57" s="11"/>
      <c r="G57" s="11"/>
      <c r="H57" s="11"/>
    </row>
    <row r="58" spans="1:10" ht="15" customHeight="1" x14ac:dyDescent="0.15">
      <c r="A58" s="3" t="s">
        <v>7</v>
      </c>
      <c r="B58" s="4" t="s">
        <v>3</v>
      </c>
      <c r="C58" s="4" t="s">
        <v>1</v>
      </c>
      <c r="D58" s="4" t="s">
        <v>2</v>
      </c>
      <c r="E58" s="4" t="s">
        <v>7</v>
      </c>
      <c r="F58" s="4" t="s">
        <v>3</v>
      </c>
      <c r="G58" s="4" t="s">
        <v>1</v>
      </c>
      <c r="H58" s="5" t="s">
        <v>2</v>
      </c>
    </row>
    <row r="59" spans="1:10" ht="12" customHeight="1" thickBot="1" x14ac:dyDescent="0.2">
      <c r="A59" s="13" t="s">
        <v>110</v>
      </c>
      <c r="B59" s="14">
        <f>SUM(B61:B70)+SUM(F61:F71)</f>
        <v>343345</v>
      </c>
      <c r="C59" s="14">
        <f>SUM(C61:C70)+SUM(G61:G71)</f>
        <v>169940</v>
      </c>
      <c r="D59" s="14">
        <f>SUM(D61:D70)+SUM(H61:H71)</f>
        <v>173405</v>
      </c>
      <c r="E59" s="15"/>
      <c r="F59" s="16"/>
      <c r="G59" s="16"/>
      <c r="H59" s="17"/>
    </row>
    <row r="60" spans="1:10" ht="5.25" customHeight="1" thickTop="1" x14ac:dyDescent="0.15">
      <c r="A60" s="29"/>
      <c r="B60" s="30"/>
      <c r="C60" s="30"/>
      <c r="D60" s="30"/>
      <c r="E60" s="15"/>
      <c r="F60" s="16"/>
      <c r="G60" s="16"/>
      <c r="H60" s="17"/>
    </row>
    <row r="61" spans="1:10" ht="11.25" customHeight="1" x14ac:dyDescent="0.15">
      <c r="A61" s="19" t="s">
        <v>111</v>
      </c>
      <c r="B61" s="20">
        <f>SUM(B6:B10)</f>
        <v>11843</v>
      </c>
      <c r="C61" s="20">
        <f>SUM(C6:C10)</f>
        <v>6086</v>
      </c>
      <c r="D61" s="20">
        <f>SUM(D6:D10)</f>
        <v>5757</v>
      </c>
      <c r="E61" s="23" t="s">
        <v>112</v>
      </c>
      <c r="F61" s="20">
        <f>SUM(F6:F10)</f>
        <v>30408</v>
      </c>
      <c r="G61" s="20">
        <f>SUM(G6:G10)</f>
        <v>15822</v>
      </c>
      <c r="H61" s="22">
        <f>SUM(H6:H10)</f>
        <v>14586</v>
      </c>
    </row>
    <row r="62" spans="1:10" ht="11.25" customHeight="1" x14ac:dyDescent="0.15">
      <c r="A62" s="19" t="s">
        <v>113</v>
      </c>
      <c r="B62" s="20">
        <f>SUM(B11:B15)</f>
        <v>14469</v>
      </c>
      <c r="C62" s="20">
        <f>SUM(C11:C15)</f>
        <v>7382</v>
      </c>
      <c r="D62" s="20">
        <f>SUM(D11:D15)</f>
        <v>7087</v>
      </c>
      <c r="E62" s="23" t="s">
        <v>114</v>
      </c>
      <c r="F62" s="20">
        <f>SUM(F11:F15)</f>
        <v>24022</v>
      </c>
      <c r="G62" s="20">
        <f>SUM(G11:G15)</f>
        <v>12465</v>
      </c>
      <c r="H62" s="22">
        <f>SUM(H11:H15)</f>
        <v>11557</v>
      </c>
    </row>
    <row r="63" spans="1:10" ht="11.25" customHeight="1" x14ac:dyDescent="0.15">
      <c r="A63" s="19" t="s">
        <v>115</v>
      </c>
      <c r="B63" s="20">
        <f>SUM(B16:B20)</f>
        <v>15199</v>
      </c>
      <c r="C63" s="20">
        <f>SUM(C16:C20)</f>
        <v>7764</v>
      </c>
      <c r="D63" s="20">
        <f>SUM(D16:D20)</f>
        <v>7435</v>
      </c>
      <c r="E63" s="23" t="s">
        <v>116</v>
      </c>
      <c r="F63" s="20">
        <f>SUM(F16:F20)</f>
        <v>18114</v>
      </c>
      <c r="G63" s="20">
        <f>SUM(G16:G20)</f>
        <v>9221</v>
      </c>
      <c r="H63" s="22">
        <f>SUM(H16:H20)</f>
        <v>8893</v>
      </c>
    </row>
    <row r="64" spans="1:10" ht="11.25" customHeight="1" x14ac:dyDescent="0.15">
      <c r="A64" s="19" t="s">
        <v>117</v>
      </c>
      <c r="B64" s="20">
        <f>SUM(B21:B25)</f>
        <v>15406</v>
      </c>
      <c r="C64" s="20">
        <f>SUM(C21:C25)</f>
        <v>7888</v>
      </c>
      <c r="D64" s="20">
        <f>SUM(D21:D25)</f>
        <v>7518</v>
      </c>
      <c r="E64" s="23" t="s">
        <v>118</v>
      </c>
      <c r="F64" s="20">
        <f>SUM(F21:F25)</f>
        <v>16728</v>
      </c>
      <c r="G64" s="20">
        <f>SUM(G21:G25)</f>
        <v>8194</v>
      </c>
      <c r="H64" s="22">
        <f>SUM(H21:H25)</f>
        <v>8534</v>
      </c>
      <c r="I64" s="31"/>
      <c r="J64" s="31"/>
    </row>
    <row r="65" spans="1:8" ht="11.25" customHeight="1" x14ac:dyDescent="0.15">
      <c r="A65" s="19" t="s">
        <v>119</v>
      </c>
      <c r="B65" s="20">
        <f>SUM(B26:B30)</f>
        <v>17714</v>
      </c>
      <c r="C65" s="20">
        <f>SUM(C26:C30)</f>
        <v>8884</v>
      </c>
      <c r="D65" s="20">
        <f>SUM(D26:D30)</f>
        <v>8830</v>
      </c>
      <c r="E65" s="23" t="s">
        <v>120</v>
      </c>
      <c r="F65" s="20">
        <f>SUM(F26:F30)</f>
        <v>21059</v>
      </c>
      <c r="G65" s="20">
        <f>SUM(G26:G30)</f>
        <v>9760</v>
      </c>
      <c r="H65" s="22">
        <f>SUM(H26:H30)</f>
        <v>11299</v>
      </c>
    </row>
    <row r="66" spans="1:8" ht="11.25" customHeight="1" x14ac:dyDescent="0.15">
      <c r="A66" s="19" t="s">
        <v>121</v>
      </c>
      <c r="B66" s="20">
        <f>SUM(B31:B35)</f>
        <v>19062</v>
      </c>
      <c r="C66" s="20">
        <f>SUM(C31:C35)</f>
        <v>9604</v>
      </c>
      <c r="D66" s="20">
        <f>SUM(D31:D35)</f>
        <v>9458</v>
      </c>
      <c r="E66" s="23" t="s">
        <v>122</v>
      </c>
      <c r="F66" s="20">
        <f>SUM(F31:F35)</f>
        <v>20132</v>
      </c>
      <c r="G66" s="20">
        <f>SUM(G31:G35)</f>
        <v>8932</v>
      </c>
      <c r="H66" s="22">
        <f>SUM(H31:H35)</f>
        <v>11200</v>
      </c>
    </row>
    <row r="67" spans="1:8" ht="11.25" customHeight="1" x14ac:dyDescent="0.15">
      <c r="A67" s="19" t="s">
        <v>123</v>
      </c>
      <c r="B67" s="20">
        <f>SUM(B36:B40)</f>
        <v>18492</v>
      </c>
      <c r="C67" s="20">
        <f>SUM(C36:C40)</f>
        <v>9470</v>
      </c>
      <c r="D67" s="20">
        <f>SUM(D36:D40)</f>
        <v>9022</v>
      </c>
      <c r="E67" s="23" t="s">
        <v>124</v>
      </c>
      <c r="F67" s="20">
        <f>SUM(F36:F40)</f>
        <v>16739</v>
      </c>
      <c r="G67" s="20">
        <f>SUM(G36:G40)</f>
        <v>7083</v>
      </c>
      <c r="H67" s="22">
        <f>SUM(H36:H40)</f>
        <v>9656</v>
      </c>
    </row>
    <row r="68" spans="1:8" ht="11.25" customHeight="1" x14ac:dyDescent="0.15">
      <c r="A68" s="19" t="s">
        <v>125</v>
      </c>
      <c r="B68" s="20">
        <f>SUM(B41:B45)</f>
        <v>20592</v>
      </c>
      <c r="C68" s="20">
        <f>SUM(C41:C45)</f>
        <v>10522</v>
      </c>
      <c r="D68" s="20">
        <f>SUM(D41:D45)</f>
        <v>10070</v>
      </c>
      <c r="E68" s="23" t="s">
        <v>126</v>
      </c>
      <c r="F68" s="20">
        <f>SUM(F41:F45)</f>
        <v>9139</v>
      </c>
      <c r="G68" s="20">
        <f>SUM(G41:G45)</f>
        <v>3779</v>
      </c>
      <c r="H68" s="22">
        <f>SUM(H41:H45)</f>
        <v>5360</v>
      </c>
    </row>
    <row r="69" spans="1:8" ht="11.25" customHeight="1" x14ac:dyDescent="0.15">
      <c r="A69" s="19" t="s">
        <v>127</v>
      </c>
      <c r="B69" s="20">
        <f>SUM(B46:B50)</f>
        <v>23066</v>
      </c>
      <c r="C69" s="20">
        <f>SUM(C46:C50)</f>
        <v>11859</v>
      </c>
      <c r="D69" s="20">
        <f>SUM(D46:D50)</f>
        <v>11207</v>
      </c>
      <c r="E69" s="23" t="s">
        <v>128</v>
      </c>
      <c r="F69" s="20">
        <f>SUM(F46:F50)</f>
        <v>3224</v>
      </c>
      <c r="G69" s="20">
        <f>SUM(G46:G50)</f>
        <v>1038</v>
      </c>
      <c r="H69" s="22">
        <f>SUM(H46:H50)</f>
        <v>2186</v>
      </c>
    </row>
    <row r="70" spans="1:8" ht="11.25" customHeight="1" x14ac:dyDescent="0.15">
      <c r="A70" s="19" t="s">
        <v>129</v>
      </c>
      <c r="B70" s="20">
        <f>SUM(B51:B55)</f>
        <v>27051</v>
      </c>
      <c r="C70" s="20">
        <f>SUM(C51:C55)</f>
        <v>14018</v>
      </c>
      <c r="D70" s="20">
        <f>SUM(D51:D55)</f>
        <v>13033</v>
      </c>
      <c r="E70" s="23" t="s">
        <v>130</v>
      </c>
      <c r="F70" s="20">
        <f>SUM(F51:F55)</f>
        <v>758</v>
      </c>
      <c r="G70" s="20">
        <f>SUM(G51:G55)</f>
        <v>155</v>
      </c>
      <c r="H70" s="22">
        <f>SUM(H51:H55)</f>
        <v>603</v>
      </c>
    </row>
    <row r="71" spans="1:8" ht="11.25" customHeight="1" thickBot="1" x14ac:dyDescent="0.2">
      <c r="A71" s="32"/>
      <c r="B71" s="27"/>
      <c r="C71" s="27"/>
      <c r="D71" s="27"/>
      <c r="E71" s="26" t="s">
        <v>131</v>
      </c>
      <c r="F71" s="27">
        <f>F56</f>
        <v>128</v>
      </c>
      <c r="G71" s="27">
        <f>G56</f>
        <v>14</v>
      </c>
      <c r="H71" s="28">
        <f>H56</f>
        <v>114</v>
      </c>
    </row>
    <row r="72" spans="1:8" ht="14.25" thickBot="1" x14ac:dyDescent="0.2">
      <c r="A72" s="11"/>
      <c r="B72" s="11"/>
      <c r="C72" s="11"/>
      <c r="D72" s="11"/>
      <c r="E72" s="11"/>
      <c r="F72" s="11"/>
      <c r="G72" s="11"/>
      <c r="H72" s="11"/>
    </row>
    <row r="73" spans="1:8" x14ac:dyDescent="0.15">
      <c r="A73" s="33" t="s">
        <v>132</v>
      </c>
      <c r="B73" s="34"/>
      <c r="C73" s="35" t="s">
        <v>3</v>
      </c>
      <c r="D73" s="34"/>
      <c r="E73" s="35" t="s">
        <v>133</v>
      </c>
      <c r="F73" s="34"/>
      <c r="G73" s="35" t="s">
        <v>2</v>
      </c>
      <c r="H73" s="36"/>
    </row>
    <row r="74" spans="1:8" ht="14.25" thickBot="1" x14ac:dyDescent="0.2">
      <c r="A74" s="37" t="s">
        <v>8</v>
      </c>
      <c r="B74" s="38"/>
      <c r="C74" s="39">
        <f>SUM(C75:C77)</f>
        <v>343345</v>
      </c>
      <c r="D74" s="40" t="str">
        <f>IF(C74=B59,"","ERROR")</f>
        <v/>
      </c>
      <c r="E74" s="39">
        <f t="shared" ref="E74:G74" si="0">SUM(E75:E77)</f>
        <v>169940</v>
      </c>
      <c r="F74" s="40" t="str">
        <f>IF(E74=C59,"","ERROR")</f>
        <v/>
      </c>
      <c r="G74" s="39">
        <f t="shared" si="0"/>
        <v>173405</v>
      </c>
      <c r="H74" s="41" t="str">
        <f>IF(G74=D59,"","ERROR")</f>
        <v/>
      </c>
    </row>
    <row r="75" spans="1:8" ht="14.25" thickTop="1" x14ac:dyDescent="0.15">
      <c r="A75" s="42" t="s">
        <v>134</v>
      </c>
      <c r="B75" s="21" t="s">
        <v>135</v>
      </c>
      <c r="C75" s="43">
        <f>E75+G75</f>
        <v>41511</v>
      </c>
      <c r="D75" s="44">
        <f>C75/C74</f>
        <v>0.12090171693194891</v>
      </c>
      <c r="E75" s="43">
        <f>SUM(C61:C63)</f>
        <v>21232</v>
      </c>
      <c r="F75" s="44">
        <f>E75/E74</f>
        <v>0.12493821348711309</v>
      </c>
      <c r="G75" s="43">
        <f>SUM(D61:D63)</f>
        <v>20279</v>
      </c>
      <c r="H75" s="45">
        <f>G75/G74</f>
        <v>0.11694587814653556</v>
      </c>
    </row>
    <row r="76" spans="1:8" x14ac:dyDescent="0.15">
      <c r="A76" s="42" t="s">
        <v>136</v>
      </c>
      <c r="B76" s="21" t="s">
        <v>137</v>
      </c>
      <c r="C76" s="46">
        <f>E76+G76</f>
        <v>213927</v>
      </c>
      <c r="D76" s="47">
        <f>C76/C74</f>
        <v>0.62306717732892569</v>
      </c>
      <c r="E76" s="46">
        <f>SUM(C64:C70,G61:G63)</f>
        <v>109753</v>
      </c>
      <c r="F76" s="47">
        <f>E76/E74</f>
        <v>0.64583382370248321</v>
      </c>
      <c r="G76" s="46">
        <f>SUM(D64:D70,H61:H63)</f>
        <v>104174</v>
      </c>
      <c r="H76" s="48">
        <f>G76/G74</f>
        <v>0.60075545687840604</v>
      </c>
    </row>
    <row r="77" spans="1:8" ht="14.25" thickBot="1" x14ac:dyDescent="0.2">
      <c r="A77" s="49" t="s">
        <v>138</v>
      </c>
      <c r="B77" s="50" t="s">
        <v>139</v>
      </c>
      <c r="C77" s="51">
        <f>E77+G77</f>
        <v>87907</v>
      </c>
      <c r="D77" s="52">
        <f>C77/C74</f>
        <v>0.25603110573912535</v>
      </c>
      <c r="E77" s="51">
        <f>SUM(G64:G71)</f>
        <v>38955</v>
      </c>
      <c r="F77" s="52">
        <f>E77/E74</f>
        <v>0.22922796281040367</v>
      </c>
      <c r="G77" s="51">
        <f>SUM(H64:H71)</f>
        <v>48952</v>
      </c>
      <c r="H77" s="53">
        <f>G77/G74</f>
        <v>0.2822986649750584</v>
      </c>
    </row>
    <row r="78" spans="1:8" x14ac:dyDescent="0.15">
      <c r="A78" s="54" t="s">
        <v>140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1"/>
  <conditionalFormatting sqref="C74">
    <cfRule type="cellIs" dxfId="5" priority="3" operator="notEqual">
      <formula>$B$59</formula>
    </cfRule>
  </conditionalFormatting>
  <conditionalFormatting sqref="E74">
    <cfRule type="cellIs" dxfId="4" priority="2" operator="notEqual">
      <formula>$C$59</formula>
    </cfRule>
  </conditionalFormatting>
  <conditionalFormatting sqref="G74">
    <cfRule type="cellIs" dxfId="3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J78"/>
  <sheetViews>
    <sheetView zoomScaleNormal="100" zoomScaleSheetLayoutView="100" workbookViewId="0">
      <selection activeCell="I39" sqref="I39"/>
    </sheetView>
  </sheetViews>
  <sheetFormatPr defaultRowHeight="13.5" x14ac:dyDescent="0.15"/>
  <cols>
    <col min="1" max="4" width="11.25" style="7" customWidth="1"/>
    <col min="5" max="5" width="11.25" style="12" customWidth="1"/>
    <col min="6" max="8" width="11.25" style="7" customWidth="1"/>
    <col min="9" max="16384" width="9" style="7"/>
  </cols>
  <sheetData>
    <row r="1" spans="1:10" ht="18.75" customHeight="1" x14ac:dyDescent="0.2">
      <c r="A1" s="1" t="s">
        <v>5</v>
      </c>
      <c r="B1" s="1"/>
      <c r="C1" s="1"/>
      <c r="D1" s="1"/>
      <c r="E1" s="1"/>
      <c r="F1" s="1"/>
      <c r="G1" s="1"/>
      <c r="H1" s="1"/>
      <c r="I1" s="6"/>
      <c r="J1" s="6"/>
    </row>
    <row r="2" spans="1:10" ht="16.5" customHeight="1" thickBot="1" x14ac:dyDescent="0.2">
      <c r="A2" s="2"/>
      <c r="B2" s="2"/>
      <c r="C2" s="2"/>
      <c r="D2" s="2"/>
      <c r="E2" s="8"/>
      <c r="F2" s="2"/>
      <c r="G2" s="2"/>
      <c r="H2" s="9" t="s">
        <v>151</v>
      </c>
      <c r="I2" s="6"/>
      <c r="J2" s="10"/>
    </row>
    <row r="3" spans="1:10" s="12" customFormat="1" ht="15" customHeight="1" x14ac:dyDescent="0.15">
      <c r="A3" s="3" t="s">
        <v>6</v>
      </c>
      <c r="B3" s="4" t="s">
        <v>3</v>
      </c>
      <c r="C3" s="4" t="s">
        <v>1</v>
      </c>
      <c r="D3" s="4" t="s">
        <v>2</v>
      </c>
      <c r="E3" s="4" t="s">
        <v>7</v>
      </c>
      <c r="F3" s="4" t="s">
        <v>3</v>
      </c>
      <c r="G3" s="4" t="s">
        <v>1</v>
      </c>
      <c r="H3" s="5" t="s">
        <v>2</v>
      </c>
      <c r="I3" s="11"/>
      <c r="J3" s="11"/>
    </row>
    <row r="4" spans="1:10" ht="12" customHeight="1" thickBot="1" x14ac:dyDescent="0.2">
      <c r="A4" s="13" t="s">
        <v>8</v>
      </c>
      <c r="B4" s="14">
        <f>SUM(B6:B55,F6:F56)</f>
        <v>343308</v>
      </c>
      <c r="C4" s="14">
        <f>SUM(C6:C55,G6:G56)</f>
        <v>169910</v>
      </c>
      <c r="D4" s="14">
        <f>SUM(D6:D55,H6:H56)</f>
        <v>173398</v>
      </c>
      <c r="E4" s="15"/>
      <c r="F4" s="16"/>
      <c r="G4" s="16"/>
      <c r="H4" s="17"/>
    </row>
    <row r="5" spans="1:10" ht="5.25" customHeight="1" thickTop="1" x14ac:dyDescent="0.15">
      <c r="A5" s="18"/>
      <c r="B5" s="16"/>
      <c r="C5" s="16"/>
      <c r="D5" s="16"/>
      <c r="E5" s="15"/>
      <c r="F5" s="16"/>
      <c r="G5" s="16"/>
      <c r="H5" s="17"/>
    </row>
    <row r="6" spans="1:10" ht="11.25" customHeight="1" x14ac:dyDescent="0.15">
      <c r="A6" s="19" t="s">
        <v>9</v>
      </c>
      <c r="B6" s="20">
        <v>2132</v>
      </c>
      <c r="C6" s="20">
        <v>1032</v>
      </c>
      <c r="D6" s="20">
        <v>1100</v>
      </c>
      <c r="E6" s="21" t="s">
        <v>10</v>
      </c>
      <c r="F6" s="20">
        <v>6352</v>
      </c>
      <c r="G6" s="20">
        <v>3312</v>
      </c>
      <c r="H6" s="22">
        <v>3040</v>
      </c>
    </row>
    <row r="7" spans="1:10" ht="11.25" customHeight="1" x14ac:dyDescent="0.15">
      <c r="A7" s="19" t="s">
        <v>11</v>
      </c>
      <c r="B7" s="20">
        <v>2318</v>
      </c>
      <c r="C7" s="20">
        <v>1187</v>
      </c>
      <c r="D7" s="20">
        <v>1131</v>
      </c>
      <c r="E7" s="21" t="s">
        <v>12</v>
      </c>
      <c r="F7" s="20">
        <v>6242</v>
      </c>
      <c r="G7" s="20">
        <v>3267</v>
      </c>
      <c r="H7" s="22">
        <v>2975</v>
      </c>
    </row>
    <row r="8" spans="1:10" ht="11.25" customHeight="1" x14ac:dyDescent="0.15">
      <c r="A8" s="19" t="s">
        <v>13</v>
      </c>
      <c r="B8" s="20">
        <v>2354</v>
      </c>
      <c r="C8" s="20">
        <v>1209</v>
      </c>
      <c r="D8" s="20">
        <v>1145</v>
      </c>
      <c r="E8" s="21" t="s">
        <v>14</v>
      </c>
      <c r="F8" s="20">
        <v>6321</v>
      </c>
      <c r="G8" s="20">
        <v>3271</v>
      </c>
      <c r="H8" s="22">
        <v>3050</v>
      </c>
    </row>
    <row r="9" spans="1:10" ht="11.25" customHeight="1" x14ac:dyDescent="0.15">
      <c r="A9" s="19" t="s">
        <v>15</v>
      </c>
      <c r="B9" s="20">
        <v>2457</v>
      </c>
      <c r="C9" s="20">
        <v>1262</v>
      </c>
      <c r="D9" s="20">
        <v>1195</v>
      </c>
      <c r="E9" s="21" t="s">
        <v>16</v>
      </c>
      <c r="F9" s="20">
        <v>5760</v>
      </c>
      <c r="G9" s="20">
        <v>3041</v>
      </c>
      <c r="H9" s="22">
        <v>2719</v>
      </c>
    </row>
    <row r="10" spans="1:10" ht="11.25" customHeight="1" x14ac:dyDescent="0.15">
      <c r="A10" s="19" t="s">
        <v>17</v>
      </c>
      <c r="B10" s="20">
        <v>2560</v>
      </c>
      <c r="C10" s="20">
        <v>1367</v>
      </c>
      <c r="D10" s="20">
        <v>1193</v>
      </c>
      <c r="E10" s="21" t="s">
        <v>18</v>
      </c>
      <c r="F10" s="20">
        <v>5828</v>
      </c>
      <c r="G10" s="20">
        <v>2981</v>
      </c>
      <c r="H10" s="22">
        <v>2847</v>
      </c>
    </row>
    <row r="11" spans="1:10" ht="11.25" customHeight="1" x14ac:dyDescent="0.15">
      <c r="A11" s="19" t="s">
        <v>19</v>
      </c>
      <c r="B11" s="20">
        <v>2733</v>
      </c>
      <c r="C11" s="20">
        <v>1396</v>
      </c>
      <c r="D11" s="20">
        <v>1337</v>
      </c>
      <c r="E11" s="21" t="s">
        <v>20</v>
      </c>
      <c r="F11" s="20">
        <v>5399</v>
      </c>
      <c r="G11" s="20">
        <v>2815</v>
      </c>
      <c r="H11" s="22">
        <v>2584</v>
      </c>
    </row>
    <row r="12" spans="1:10" ht="11.25" customHeight="1" x14ac:dyDescent="0.15">
      <c r="A12" s="19" t="s">
        <v>21</v>
      </c>
      <c r="B12" s="20">
        <v>2849</v>
      </c>
      <c r="C12" s="20">
        <v>1488</v>
      </c>
      <c r="D12" s="20">
        <v>1361</v>
      </c>
      <c r="E12" s="21" t="s">
        <v>22</v>
      </c>
      <c r="F12" s="20">
        <v>5472</v>
      </c>
      <c r="G12" s="20">
        <v>2829</v>
      </c>
      <c r="H12" s="22">
        <v>2643</v>
      </c>
    </row>
    <row r="13" spans="1:10" ht="11.25" customHeight="1" x14ac:dyDescent="0.15">
      <c r="A13" s="19" t="s">
        <v>23</v>
      </c>
      <c r="B13" s="20">
        <v>3009</v>
      </c>
      <c r="C13" s="20">
        <v>1498</v>
      </c>
      <c r="D13" s="20">
        <v>1511</v>
      </c>
      <c r="E13" s="21" t="s">
        <v>24</v>
      </c>
      <c r="F13" s="20">
        <v>3912</v>
      </c>
      <c r="G13" s="20">
        <v>2045</v>
      </c>
      <c r="H13" s="22">
        <v>1867</v>
      </c>
    </row>
    <row r="14" spans="1:10" ht="11.25" customHeight="1" x14ac:dyDescent="0.15">
      <c r="A14" s="19" t="s">
        <v>25</v>
      </c>
      <c r="B14" s="20">
        <v>2913</v>
      </c>
      <c r="C14" s="20">
        <v>1515</v>
      </c>
      <c r="D14" s="20">
        <v>1398</v>
      </c>
      <c r="E14" s="21" t="s">
        <v>26</v>
      </c>
      <c r="F14" s="20">
        <v>4932</v>
      </c>
      <c r="G14" s="20">
        <v>2566</v>
      </c>
      <c r="H14" s="22">
        <v>2366</v>
      </c>
    </row>
    <row r="15" spans="1:10" ht="11.25" customHeight="1" x14ac:dyDescent="0.15">
      <c r="A15" s="19" t="s">
        <v>27</v>
      </c>
      <c r="B15" s="20">
        <v>2957</v>
      </c>
      <c r="C15" s="20">
        <v>1499</v>
      </c>
      <c r="D15" s="20">
        <v>1458</v>
      </c>
      <c r="E15" s="21" t="s">
        <v>28</v>
      </c>
      <c r="F15" s="20">
        <v>4390</v>
      </c>
      <c r="G15" s="20">
        <v>2258</v>
      </c>
      <c r="H15" s="22">
        <v>2132</v>
      </c>
    </row>
    <row r="16" spans="1:10" ht="11.25" customHeight="1" x14ac:dyDescent="0.15">
      <c r="A16" s="19" t="s">
        <v>29</v>
      </c>
      <c r="B16" s="20">
        <v>2928</v>
      </c>
      <c r="C16" s="20">
        <v>1476</v>
      </c>
      <c r="D16" s="20">
        <v>1452</v>
      </c>
      <c r="E16" s="21" t="s">
        <v>30</v>
      </c>
      <c r="F16" s="20">
        <v>4058</v>
      </c>
      <c r="G16" s="20">
        <v>2101</v>
      </c>
      <c r="H16" s="22">
        <v>1957</v>
      </c>
    </row>
    <row r="17" spans="1:8" ht="11.25" customHeight="1" x14ac:dyDescent="0.15">
      <c r="A17" s="19" t="s">
        <v>31</v>
      </c>
      <c r="B17" s="20">
        <v>3031</v>
      </c>
      <c r="C17" s="20">
        <v>1526</v>
      </c>
      <c r="D17" s="20">
        <v>1505</v>
      </c>
      <c r="E17" s="21" t="s">
        <v>32</v>
      </c>
      <c r="F17" s="20">
        <v>3784</v>
      </c>
      <c r="G17" s="20">
        <v>1991</v>
      </c>
      <c r="H17" s="22">
        <v>1793</v>
      </c>
    </row>
    <row r="18" spans="1:8" ht="11.25" customHeight="1" x14ac:dyDescent="0.15">
      <c r="A18" s="19" t="s">
        <v>33</v>
      </c>
      <c r="B18" s="20">
        <v>3000</v>
      </c>
      <c r="C18" s="20">
        <v>1544</v>
      </c>
      <c r="D18" s="20">
        <v>1456</v>
      </c>
      <c r="E18" s="21" t="s">
        <v>34</v>
      </c>
      <c r="F18" s="20">
        <v>3458</v>
      </c>
      <c r="G18" s="20">
        <v>1692</v>
      </c>
      <c r="H18" s="22">
        <v>1766</v>
      </c>
    </row>
    <row r="19" spans="1:8" ht="11.25" customHeight="1" x14ac:dyDescent="0.15">
      <c r="A19" s="19" t="s">
        <v>35</v>
      </c>
      <c r="B19" s="20">
        <v>3138</v>
      </c>
      <c r="C19" s="20">
        <v>1640</v>
      </c>
      <c r="D19" s="20">
        <v>1498</v>
      </c>
      <c r="E19" s="21" t="s">
        <v>36</v>
      </c>
      <c r="F19" s="20">
        <v>3440</v>
      </c>
      <c r="G19" s="20">
        <v>1750</v>
      </c>
      <c r="H19" s="22">
        <v>1690</v>
      </c>
    </row>
    <row r="20" spans="1:8" ht="11.25" customHeight="1" x14ac:dyDescent="0.15">
      <c r="A20" s="19" t="s">
        <v>37</v>
      </c>
      <c r="B20" s="20">
        <v>3087</v>
      </c>
      <c r="C20" s="20">
        <v>1531</v>
      </c>
      <c r="D20" s="20">
        <v>1556</v>
      </c>
      <c r="E20" s="21" t="s">
        <v>38</v>
      </c>
      <c r="F20" s="20">
        <v>3410</v>
      </c>
      <c r="G20" s="20">
        <v>1722</v>
      </c>
      <c r="H20" s="22">
        <v>1688</v>
      </c>
    </row>
    <row r="21" spans="1:8" ht="11.25" customHeight="1" x14ac:dyDescent="0.15">
      <c r="A21" s="19" t="s">
        <v>39</v>
      </c>
      <c r="B21" s="20">
        <v>3054</v>
      </c>
      <c r="C21" s="20">
        <v>1588</v>
      </c>
      <c r="D21" s="20">
        <v>1466</v>
      </c>
      <c r="E21" s="21" t="s">
        <v>40</v>
      </c>
      <c r="F21" s="20">
        <v>3357</v>
      </c>
      <c r="G21" s="20">
        <v>1655</v>
      </c>
      <c r="H21" s="22">
        <v>1702</v>
      </c>
    </row>
    <row r="22" spans="1:8" ht="11.25" customHeight="1" x14ac:dyDescent="0.15">
      <c r="A22" s="19" t="s">
        <v>41</v>
      </c>
      <c r="B22" s="20">
        <v>3128</v>
      </c>
      <c r="C22" s="20">
        <v>1602</v>
      </c>
      <c r="D22" s="20">
        <v>1526</v>
      </c>
      <c r="E22" s="21" t="s">
        <v>42</v>
      </c>
      <c r="F22" s="20">
        <v>3148</v>
      </c>
      <c r="G22" s="20">
        <v>1591</v>
      </c>
      <c r="H22" s="22">
        <v>1557</v>
      </c>
    </row>
    <row r="23" spans="1:8" ht="11.25" customHeight="1" x14ac:dyDescent="0.15">
      <c r="A23" s="19" t="s">
        <v>43</v>
      </c>
      <c r="B23" s="20">
        <v>3042</v>
      </c>
      <c r="C23" s="20">
        <v>1526</v>
      </c>
      <c r="D23" s="20">
        <v>1516</v>
      </c>
      <c r="E23" s="21" t="s">
        <v>44</v>
      </c>
      <c r="F23" s="20">
        <v>3252</v>
      </c>
      <c r="G23" s="20">
        <v>1577</v>
      </c>
      <c r="H23" s="22">
        <v>1675</v>
      </c>
    </row>
    <row r="24" spans="1:8" ht="11.25" customHeight="1" x14ac:dyDescent="0.15">
      <c r="A24" s="19" t="s">
        <v>45</v>
      </c>
      <c r="B24" s="20">
        <v>3002</v>
      </c>
      <c r="C24" s="20">
        <v>1588</v>
      </c>
      <c r="D24" s="20">
        <v>1414</v>
      </c>
      <c r="E24" s="21" t="s">
        <v>46</v>
      </c>
      <c r="F24" s="20">
        <v>3471</v>
      </c>
      <c r="G24" s="20">
        <v>1673</v>
      </c>
      <c r="H24" s="22">
        <v>1798</v>
      </c>
    </row>
    <row r="25" spans="1:8" ht="11.25" customHeight="1" x14ac:dyDescent="0.15">
      <c r="A25" s="19" t="s">
        <v>47</v>
      </c>
      <c r="B25" s="20">
        <v>3175</v>
      </c>
      <c r="C25" s="20">
        <v>1588</v>
      </c>
      <c r="D25" s="20">
        <v>1587</v>
      </c>
      <c r="E25" s="21" t="s">
        <v>48</v>
      </c>
      <c r="F25" s="20">
        <v>3485</v>
      </c>
      <c r="G25" s="20">
        <v>1680</v>
      </c>
      <c r="H25" s="22">
        <v>1805</v>
      </c>
    </row>
    <row r="26" spans="1:8" ht="11.25" customHeight="1" x14ac:dyDescent="0.15">
      <c r="A26" s="19" t="s">
        <v>49</v>
      </c>
      <c r="B26" s="20">
        <v>3353</v>
      </c>
      <c r="C26" s="20">
        <v>1664</v>
      </c>
      <c r="D26" s="20">
        <v>1689</v>
      </c>
      <c r="E26" s="21" t="s">
        <v>50</v>
      </c>
      <c r="F26" s="20">
        <v>3611</v>
      </c>
      <c r="G26" s="20">
        <v>1714</v>
      </c>
      <c r="H26" s="22">
        <v>1897</v>
      </c>
    </row>
    <row r="27" spans="1:8" ht="11.25" customHeight="1" x14ac:dyDescent="0.15">
      <c r="A27" s="19" t="s">
        <v>51</v>
      </c>
      <c r="B27" s="20">
        <v>3389</v>
      </c>
      <c r="C27" s="20">
        <v>1714</v>
      </c>
      <c r="D27" s="20">
        <v>1675</v>
      </c>
      <c r="E27" s="21" t="s">
        <v>52</v>
      </c>
      <c r="F27" s="20">
        <v>3945</v>
      </c>
      <c r="G27" s="20">
        <v>1801</v>
      </c>
      <c r="H27" s="22">
        <v>2144</v>
      </c>
    </row>
    <row r="28" spans="1:8" ht="11.25" customHeight="1" x14ac:dyDescent="0.15">
      <c r="A28" s="19" t="s">
        <v>53</v>
      </c>
      <c r="B28" s="20">
        <v>3524</v>
      </c>
      <c r="C28" s="20">
        <v>1786</v>
      </c>
      <c r="D28" s="20">
        <v>1738</v>
      </c>
      <c r="E28" s="21" t="s">
        <v>54</v>
      </c>
      <c r="F28" s="20">
        <v>4006</v>
      </c>
      <c r="G28" s="20">
        <v>1878</v>
      </c>
      <c r="H28" s="22">
        <v>2128</v>
      </c>
    </row>
    <row r="29" spans="1:8" ht="11.25" customHeight="1" x14ac:dyDescent="0.15">
      <c r="A29" s="19" t="s">
        <v>55</v>
      </c>
      <c r="B29" s="20">
        <v>3657</v>
      </c>
      <c r="C29" s="20">
        <v>1813</v>
      </c>
      <c r="D29" s="20">
        <v>1844</v>
      </c>
      <c r="E29" s="21" t="s">
        <v>56</v>
      </c>
      <c r="F29" s="20">
        <v>4432</v>
      </c>
      <c r="G29" s="20">
        <v>2053</v>
      </c>
      <c r="H29" s="22">
        <v>2379</v>
      </c>
    </row>
    <row r="30" spans="1:8" ht="11.25" customHeight="1" x14ac:dyDescent="0.15">
      <c r="A30" s="19" t="s">
        <v>57</v>
      </c>
      <c r="B30" s="20">
        <v>3741</v>
      </c>
      <c r="C30" s="20">
        <v>1903</v>
      </c>
      <c r="D30" s="20">
        <v>1838</v>
      </c>
      <c r="E30" s="21" t="s">
        <v>58</v>
      </c>
      <c r="F30" s="20">
        <v>4943</v>
      </c>
      <c r="G30" s="20">
        <v>2263</v>
      </c>
      <c r="H30" s="22">
        <v>2680</v>
      </c>
    </row>
    <row r="31" spans="1:8" ht="11.25" customHeight="1" x14ac:dyDescent="0.15">
      <c r="A31" s="19" t="s">
        <v>59</v>
      </c>
      <c r="B31" s="20">
        <v>3935</v>
      </c>
      <c r="C31" s="20">
        <v>1934</v>
      </c>
      <c r="D31" s="20">
        <v>2001</v>
      </c>
      <c r="E31" s="21" t="s">
        <v>60</v>
      </c>
      <c r="F31" s="20">
        <v>4885</v>
      </c>
      <c r="G31" s="20">
        <v>2179</v>
      </c>
      <c r="H31" s="22">
        <v>2706</v>
      </c>
    </row>
    <row r="32" spans="1:8" ht="11.25" customHeight="1" x14ac:dyDescent="0.15">
      <c r="A32" s="19" t="s">
        <v>61</v>
      </c>
      <c r="B32" s="20">
        <v>3738</v>
      </c>
      <c r="C32" s="20">
        <v>1873</v>
      </c>
      <c r="D32" s="20">
        <v>1865</v>
      </c>
      <c r="E32" s="23" t="s">
        <v>62</v>
      </c>
      <c r="F32" s="20">
        <v>4961</v>
      </c>
      <c r="G32" s="20">
        <v>2191</v>
      </c>
      <c r="H32" s="22">
        <v>2770</v>
      </c>
    </row>
    <row r="33" spans="1:8" ht="11.25" customHeight="1" x14ac:dyDescent="0.15">
      <c r="A33" s="19" t="s">
        <v>63</v>
      </c>
      <c r="B33" s="20">
        <v>3751</v>
      </c>
      <c r="C33" s="20">
        <v>1908</v>
      </c>
      <c r="D33" s="20">
        <v>1843</v>
      </c>
      <c r="E33" s="23" t="s">
        <v>64</v>
      </c>
      <c r="F33" s="20">
        <v>3378</v>
      </c>
      <c r="G33" s="20">
        <v>1480</v>
      </c>
      <c r="H33" s="22">
        <v>1898</v>
      </c>
    </row>
    <row r="34" spans="1:8" ht="11.25" customHeight="1" x14ac:dyDescent="0.15">
      <c r="A34" s="19" t="s">
        <v>65</v>
      </c>
      <c r="B34" s="20">
        <v>3850</v>
      </c>
      <c r="C34" s="20">
        <v>1928</v>
      </c>
      <c r="D34" s="20">
        <v>1922</v>
      </c>
      <c r="E34" s="23" t="s">
        <v>66</v>
      </c>
      <c r="F34" s="20">
        <v>3069</v>
      </c>
      <c r="G34" s="20">
        <v>1377</v>
      </c>
      <c r="H34" s="22">
        <v>1692</v>
      </c>
    </row>
    <row r="35" spans="1:8" ht="11.25" customHeight="1" x14ac:dyDescent="0.15">
      <c r="A35" s="19" t="s">
        <v>67</v>
      </c>
      <c r="B35" s="20">
        <v>3838</v>
      </c>
      <c r="C35" s="20">
        <v>1990</v>
      </c>
      <c r="D35" s="20">
        <v>1848</v>
      </c>
      <c r="E35" s="23" t="s">
        <v>68</v>
      </c>
      <c r="F35" s="20">
        <v>3839</v>
      </c>
      <c r="G35" s="20">
        <v>1727</v>
      </c>
      <c r="H35" s="22">
        <v>2112</v>
      </c>
    </row>
    <row r="36" spans="1:8" ht="11.25" customHeight="1" x14ac:dyDescent="0.15">
      <c r="A36" s="19" t="s">
        <v>69</v>
      </c>
      <c r="B36" s="20">
        <v>3542</v>
      </c>
      <c r="C36" s="20">
        <v>1832</v>
      </c>
      <c r="D36" s="20">
        <v>1710</v>
      </c>
      <c r="E36" s="23" t="s">
        <v>70</v>
      </c>
      <c r="F36" s="20">
        <v>3981</v>
      </c>
      <c r="G36" s="20">
        <v>1635</v>
      </c>
      <c r="H36" s="22">
        <v>2346</v>
      </c>
    </row>
    <row r="37" spans="1:8" ht="11.25" customHeight="1" x14ac:dyDescent="0.15">
      <c r="A37" s="19" t="s">
        <v>71</v>
      </c>
      <c r="B37" s="20">
        <v>3702</v>
      </c>
      <c r="C37" s="20">
        <v>1907</v>
      </c>
      <c r="D37" s="20">
        <v>1795</v>
      </c>
      <c r="E37" s="23" t="s">
        <v>72</v>
      </c>
      <c r="F37" s="20">
        <v>3750</v>
      </c>
      <c r="G37" s="20">
        <v>1596</v>
      </c>
      <c r="H37" s="22">
        <v>2154</v>
      </c>
    </row>
    <row r="38" spans="1:8" ht="11.25" customHeight="1" x14ac:dyDescent="0.15">
      <c r="A38" s="19" t="s">
        <v>73</v>
      </c>
      <c r="B38" s="20">
        <v>3701</v>
      </c>
      <c r="C38" s="20">
        <v>1881</v>
      </c>
      <c r="D38" s="20">
        <v>1820</v>
      </c>
      <c r="E38" s="23" t="s">
        <v>74</v>
      </c>
      <c r="F38" s="20">
        <v>3485</v>
      </c>
      <c r="G38" s="20">
        <v>1471</v>
      </c>
      <c r="H38" s="22">
        <v>2014</v>
      </c>
    </row>
    <row r="39" spans="1:8" ht="11.25" customHeight="1" x14ac:dyDescent="0.15">
      <c r="A39" s="19" t="s">
        <v>75</v>
      </c>
      <c r="B39" s="20">
        <v>3776</v>
      </c>
      <c r="C39" s="20">
        <v>1932</v>
      </c>
      <c r="D39" s="20">
        <v>1844</v>
      </c>
      <c r="E39" s="23" t="s">
        <v>76</v>
      </c>
      <c r="F39" s="20">
        <v>3097</v>
      </c>
      <c r="G39" s="20">
        <v>1311</v>
      </c>
      <c r="H39" s="22">
        <v>1786</v>
      </c>
    </row>
    <row r="40" spans="1:8" ht="11.25" customHeight="1" x14ac:dyDescent="0.15">
      <c r="A40" s="19" t="s">
        <v>77</v>
      </c>
      <c r="B40" s="20">
        <v>3735</v>
      </c>
      <c r="C40" s="20">
        <v>1903</v>
      </c>
      <c r="D40" s="20">
        <v>1832</v>
      </c>
      <c r="E40" s="23" t="s">
        <v>78</v>
      </c>
      <c r="F40" s="20">
        <v>2533</v>
      </c>
      <c r="G40" s="20">
        <v>1089</v>
      </c>
      <c r="H40" s="22">
        <v>1444</v>
      </c>
    </row>
    <row r="41" spans="1:8" ht="11.25" customHeight="1" x14ac:dyDescent="0.15">
      <c r="A41" s="19" t="s">
        <v>79</v>
      </c>
      <c r="B41" s="20">
        <v>3986</v>
      </c>
      <c r="C41" s="20">
        <v>2042</v>
      </c>
      <c r="D41" s="20">
        <v>1944</v>
      </c>
      <c r="E41" s="23" t="s">
        <v>80</v>
      </c>
      <c r="F41" s="20">
        <v>2301</v>
      </c>
      <c r="G41" s="20">
        <v>948</v>
      </c>
      <c r="H41" s="22">
        <v>1353</v>
      </c>
    </row>
    <row r="42" spans="1:8" ht="11.25" customHeight="1" x14ac:dyDescent="0.15">
      <c r="A42" s="19" t="s">
        <v>81</v>
      </c>
      <c r="B42" s="20">
        <v>4080</v>
      </c>
      <c r="C42" s="20">
        <v>2100</v>
      </c>
      <c r="D42" s="20">
        <v>1980</v>
      </c>
      <c r="E42" s="23" t="s">
        <v>82</v>
      </c>
      <c r="F42" s="20">
        <v>2182</v>
      </c>
      <c r="G42" s="20">
        <v>951</v>
      </c>
      <c r="H42" s="22">
        <v>1231</v>
      </c>
    </row>
    <row r="43" spans="1:8" ht="11.25" customHeight="1" x14ac:dyDescent="0.15">
      <c r="A43" s="19" t="s">
        <v>83</v>
      </c>
      <c r="B43" s="20">
        <v>4087</v>
      </c>
      <c r="C43" s="20">
        <v>2104</v>
      </c>
      <c r="D43" s="20">
        <v>1983</v>
      </c>
      <c r="E43" s="23" t="s">
        <v>84</v>
      </c>
      <c r="F43" s="20">
        <v>1892</v>
      </c>
      <c r="G43" s="20">
        <v>799</v>
      </c>
      <c r="H43" s="22">
        <v>1093</v>
      </c>
    </row>
    <row r="44" spans="1:8" ht="11.25" customHeight="1" x14ac:dyDescent="0.15">
      <c r="A44" s="19" t="s">
        <v>85</v>
      </c>
      <c r="B44" s="20">
        <v>4082</v>
      </c>
      <c r="C44" s="20">
        <v>2075</v>
      </c>
      <c r="D44" s="20">
        <v>2007</v>
      </c>
      <c r="E44" s="23" t="s">
        <v>86</v>
      </c>
      <c r="F44" s="20">
        <v>1659</v>
      </c>
      <c r="G44" s="20">
        <v>652</v>
      </c>
      <c r="H44" s="22">
        <v>1007</v>
      </c>
    </row>
    <row r="45" spans="1:8" ht="11.25" customHeight="1" x14ac:dyDescent="0.15">
      <c r="A45" s="19" t="s">
        <v>87</v>
      </c>
      <c r="B45" s="20">
        <v>4369</v>
      </c>
      <c r="C45" s="20">
        <v>2211</v>
      </c>
      <c r="D45" s="20">
        <v>2158</v>
      </c>
      <c r="E45" s="23" t="s">
        <v>88</v>
      </c>
      <c r="F45" s="20">
        <v>1144</v>
      </c>
      <c r="G45" s="20">
        <v>439</v>
      </c>
      <c r="H45" s="22">
        <v>705</v>
      </c>
    </row>
    <row r="46" spans="1:8" ht="11.25" customHeight="1" x14ac:dyDescent="0.15">
      <c r="A46" s="19" t="s">
        <v>89</v>
      </c>
      <c r="B46" s="20">
        <v>4418</v>
      </c>
      <c r="C46" s="20">
        <v>2273</v>
      </c>
      <c r="D46" s="20">
        <v>2145</v>
      </c>
      <c r="E46" s="23" t="s">
        <v>90</v>
      </c>
      <c r="F46" s="20">
        <v>947</v>
      </c>
      <c r="G46" s="20">
        <v>357</v>
      </c>
      <c r="H46" s="22">
        <v>590</v>
      </c>
    </row>
    <row r="47" spans="1:8" ht="11.25" customHeight="1" x14ac:dyDescent="0.15">
      <c r="A47" s="19" t="s">
        <v>91</v>
      </c>
      <c r="B47" s="20">
        <v>4576</v>
      </c>
      <c r="C47" s="20">
        <v>2331</v>
      </c>
      <c r="D47" s="20">
        <v>2245</v>
      </c>
      <c r="E47" s="23" t="s">
        <v>92</v>
      </c>
      <c r="F47" s="20">
        <v>817</v>
      </c>
      <c r="G47" s="20">
        <v>285</v>
      </c>
      <c r="H47" s="22">
        <v>532</v>
      </c>
    </row>
    <row r="48" spans="1:8" ht="11.25" customHeight="1" x14ac:dyDescent="0.15">
      <c r="A48" s="19" t="s">
        <v>93</v>
      </c>
      <c r="B48" s="20">
        <v>4627</v>
      </c>
      <c r="C48" s="20">
        <v>2305</v>
      </c>
      <c r="D48" s="20">
        <v>2322</v>
      </c>
      <c r="E48" s="23" t="s">
        <v>94</v>
      </c>
      <c r="F48" s="20">
        <v>638</v>
      </c>
      <c r="G48" s="20">
        <v>188</v>
      </c>
      <c r="H48" s="22">
        <v>450</v>
      </c>
    </row>
    <row r="49" spans="1:10" ht="11.25" customHeight="1" x14ac:dyDescent="0.15">
      <c r="A49" s="19" t="s">
        <v>95</v>
      </c>
      <c r="B49" s="20">
        <v>4581</v>
      </c>
      <c r="C49" s="20">
        <v>2368</v>
      </c>
      <c r="D49" s="20">
        <v>2213</v>
      </c>
      <c r="E49" s="23" t="s">
        <v>96</v>
      </c>
      <c r="F49" s="20">
        <v>469</v>
      </c>
      <c r="G49" s="20">
        <v>123</v>
      </c>
      <c r="H49" s="22">
        <v>346</v>
      </c>
    </row>
    <row r="50" spans="1:10" ht="11.25" customHeight="1" x14ac:dyDescent="0.15">
      <c r="A50" s="19" t="s">
        <v>97</v>
      </c>
      <c r="B50" s="20">
        <v>4811</v>
      </c>
      <c r="C50" s="20">
        <v>2548</v>
      </c>
      <c r="D50" s="20">
        <v>2263</v>
      </c>
      <c r="E50" s="23" t="s">
        <v>98</v>
      </c>
      <c r="F50" s="20">
        <v>346</v>
      </c>
      <c r="G50" s="20">
        <v>92</v>
      </c>
      <c r="H50" s="22">
        <v>254</v>
      </c>
    </row>
    <row r="51" spans="1:10" ht="11.25" customHeight="1" x14ac:dyDescent="0.15">
      <c r="A51" s="19" t="s">
        <v>99</v>
      </c>
      <c r="B51" s="20">
        <v>4944</v>
      </c>
      <c r="C51" s="20">
        <v>2545</v>
      </c>
      <c r="D51" s="20">
        <v>2399</v>
      </c>
      <c r="E51" s="23" t="s">
        <v>100</v>
      </c>
      <c r="F51" s="20">
        <v>256</v>
      </c>
      <c r="G51" s="20">
        <v>57</v>
      </c>
      <c r="H51" s="22">
        <v>199</v>
      </c>
    </row>
    <row r="52" spans="1:10" ht="11.25" customHeight="1" x14ac:dyDescent="0.15">
      <c r="A52" s="19" t="s">
        <v>101</v>
      </c>
      <c r="B52" s="20">
        <v>5084</v>
      </c>
      <c r="C52" s="20">
        <v>2664</v>
      </c>
      <c r="D52" s="20">
        <v>2420</v>
      </c>
      <c r="E52" s="23" t="s">
        <v>102</v>
      </c>
      <c r="F52" s="20">
        <v>196</v>
      </c>
      <c r="G52" s="20">
        <v>45</v>
      </c>
      <c r="H52" s="22">
        <v>151</v>
      </c>
    </row>
    <row r="53" spans="1:10" ht="11.25" customHeight="1" x14ac:dyDescent="0.15">
      <c r="A53" s="19" t="s">
        <v>103</v>
      </c>
      <c r="B53" s="20">
        <v>5390</v>
      </c>
      <c r="C53" s="20">
        <v>2793</v>
      </c>
      <c r="D53" s="20">
        <v>2597</v>
      </c>
      <c r="E53" s="23" t="s">
        <v>104</v>
      </c>
      <c r="F53" s="20">
        <v>155</v>
      </c>
      <c r="G53" s="20">
        <v>31</v>
      </c>
      <c r="H53" s="22">
        <v>124</v>
      </c>
    </row>
    <row r="54" spans="1:10" ht="11.25" customHeight="1" x14ac:dyDescent="0.15">
      <c r="A54" s="19" t="s">
        <v>105</v>
      </c>
      <c r="B54" s="20">
        <v>5557</v>
      </c>
      <c r="C54" s="20">
        <v>2874</v>
      </c>
      <c r="D54" s="20">
        <v>2683</v>
      </c>
      <c r="E54" s="23" t="s">
        <v>106</v>
      </c>
      <c r="F54" s="20">
        <v>108</v>
      </c>
      <c r="G54" s="20">
        <v>17</v>
      </c>
      <c r="H54" s="22">
        <v>91</v>
      </c>
    </row>
    <row r="55" spans="1:10" ht="11.25" customHeight="1" x14ac:dyDescent="0.15">
      <c r="A55" s="19" t="s">
        <v>107</v>
      </c>
      <c r="B55" s="20">
        <v>5933</v>
      </c>
      <c r="C55" s="20">
        <v>3062</v>
      </c>
      <c r="D55" s="20">
        <v>2871</v>
      </c>
      <c r="E55" s="23" t="s">
        <v>108</v>
      </c>
      <c r="F55" s="20">
        <v>61</v>
      </c>
      <c r="G55" s="20">
        <v>5</v>
      </c>
      <c r="H55" s="22">
        <v>56</v>
      </c>
    </row>
    <row r="56" spans="1:10" ht="11.25" customHeight="1" thickBot="1" x14ac:dyDescent="0.2">
      <c r="A56" s="24"/>
      <c r="B56" s="25" t="s">
        <v>4</v>
      </c>
      <c r="C56" s="25" t="s">
        <v>4</v>
      </c>
      <c r="D56" s="25" t="s">
        <v>4</v>
      </c>
      <c r="E56" s="26" t="s">
        <v>109</v>
      </c>
      <c r="F56" s="27">
        <v>127</v>
      </c>
      <c r="G56" s="27">
        <v>14</v>
      </c>
      <c r="H56" s="28">
        <v>113</v>
      </c>
    </row>
    <row r="57" spans="1:10" ht="9" customHeight="1" thickBot="1" x14ac:dyDescent="0.2">
      <c r="A57" s="11"/>
      <c r="B57" s="11"/>
      <c r="C57" s="11"/>
      <c r="D57" s="11"/>
      <c r="E57" s="11"/>
      <c r="F57" s="11"/>
      <c r="G57" s="11"/>
      <c r="H57" s="11"/>
    </row>
    <row r="58" spans="1:10" ht="15" customHeight="1" x14ac:dyDescent="0.15">
      <c r="A58" s="3" t="s">
        <v>7</v>
      </c>
      <c r="B58" s="4" t="s">
        <v>3</v>
      </c>
      <c r="C58" s="4" t="s">
        <v>1</v>
      </c>
      <c r="D58" s="4" t="s">
        <v>2</v>
      </c>
      <c r="E58" s="4" t="s">
        <v>7</v>
      </c>
      <c r="F58" s="4" t="s">
        <v>3</v>
      </c>
      <c r="G58" s="4" t="s">
        <v>1</v>
      </c>
      <c r="H58" s="5" t="s">
        <v>2</v>
      </c>
    </row>
    <row r="59" spans="1:10" ht="12" customHeight="1" thickBot="1" x14ac:dyDescent="0.2">
      <c r="A59" s="13" t="s">
        <v>110</v>
      </c>
      <c r="B59" s="14">
        <f>SUM(B61:B70)+SUM(F61:F71)</f>
        <v>343308</v>
      </c>
      <c r="C59" s="14">
        <f>SUM(C61:C70)+SUM(G61:G71)</f>
        <v>169910</v>
      </c>
      <c r="D59" s="14">
        <f>SUM(D61:D70)+SUM(H61:H71)</f>
        <v>173398</v>
      </c>
      <c r="E59" s="15"/>
      <c r="F59" s="16"/>
      <c r="G59" s="16"/>
      <c r="H59" s="17"/>
    </row>
    <row r="60" spans="1:10" ht="5.25" customHeight="1" thickTop="1" x14ac:dyDescent="0.15">
      <c r="A60" s="29"/>
      <c r="B60" s="30"/>
      <c r="C60" s="30"/>
      <c r="D60" s="30"/>
      <c r="E60" s="15"/>
      <c r="F60" s="16"/>
      <c r="G60" s="16"/>
      <c r="H60" s="17"/>
    </row>
    <row r="61" spans="1:10" ht="11.25" customHeight="1" x14ac:dyDescent="0.15">
      <c r="A61" s="19" t="s">
        <v>111</v>
      </c>
      <c r="B61" s="20">
        <f>SUM(B6:B10)</f>
        <v>11821</v>
      </c>
      <c r="C61" s="20">
        <f>SUM(C6:C10)</f>
        <v>6057</v>
      </c>
      <c r="D61" s="20">
        <f>SUM(D6:D10)</f>
        <v>5764</v>
      </c>
      <c r="E61" s="23" t="s">
        <v>112</v>
      </c>
      <c r="F61" s="20">
        <f>SUM(F6:F10)</f>
        <v>30503</v>
      </c>
      <c r="G61" s="20">
        <f>SUM(G6:G10)</f>
        <v>15872</v>
      </c>
      <c r="H61" s="22">
        <f>SUM(H6:H10)</f>
        <v>14631</v>
      </c>
    </row>
    <row r="62" spans="1:10" ht="11.25" customHeight="1" x14ac:dyDescent="0.15">
      <c r="A62" s="19" t="s">
        <v>113</v>
      </c>
      <c r="B62" s="20">
        <f>SUM(B11:B15)</f>
        <v>14461</v>
      </c>
      <c r="C62" s="20">
        <f>SUM(C11:C15)</f>
        <v>7396</v>
      </c>
      <c r="D62" s="20">
        <f>SUM(D11:D15)</f>
        <v>7065</v>
      </c>
      <c r="E62" s="23" t="s">
        <v>114</v>
      </c>
      <c r="F62" s="20">
        <f>SUM(F11:F15)</f>
        <v>24105</v>
      </c>
      <c r="G62" s="20">
        <f>SUM(G11:G15)</f>
        <v>12513</v>
      </c>
      <c r="H62" s="22">
        <f>SUM(H11:H15)</f>
        <v>11592</v>
      </c>
    </row>
    <row r="63" spans="1:10" ht="11.25" customHeight="1" x14ac:dyDescent="0.15">
      <c r="A63" s="19" t="s">
        <v>115</v>
      </c>
      <c r="B63" s="20">
        <f>SUM(B16:B20)</f>
        <v>15184</v>
      </c>
      <c r="C63" s="20">
        <f>SUM(C16:C20)</f>
        <v>7717</v>
      </c>
      <c r="D63" s="20">
        <f>SUM(D16:D20)</f>
        <v>7467</v>
      </c>
      <c r="E63" s="23" t="s">
        <v>116</v>
      </c>
      <c r="F63" s="20">
        <f>SUM(F16:F20)</f>
        <v>18150</v>
      </c>
      <c r="G63" s="20">
        <f>SUM(G16:G20)</f>
        <v>9256</v>
      </c>
      <c r="H63" s="22">
        <f>SUM(H16:H20)</f>
        <v>8894</v>
      </c>
    </row>
    <row r="64" spans="1:10" ht="11.25" customHeight="1" x14ac:dyDescent="0.15">
      <c r="A64" s="19" t="s">
        <v>117</v>
      </c>
      <c r="B64" s="20">
        <f>SUM(B21:B25)</f>
        <v>15401</v>
      </c>
      <c r="C64" s="20">
        <f>SUM(C21:C25)</f>
        <v>7892</v>
      </c>
      <c r="D64" s="20">
        <f>SUM(D21:D25)</f>
        <v>7509</v>
      </c>
      <c r="E64" s="23" t="s">
        <v>118</v>
      </c>
      <c r="F64" s="20">
        <f>SUM(F21:F25)</f>
        <v>16713</v>
      </c>
      <c r="G64" s="20">
        <f>SUM(G21:G25)</f>
        <v>8176</v>
      </c>
      <c r="H64" s="22">
        <f>SUM(H21:H25)</f>
        <v>8537</v>
      </c>
      <c r="I64" s="31"/>
      <c r="J64" s="31"/>
    </row>
    <row r="65" spans="1:8" ht="11.25" customHeight="1" x14ac:dyDescent="0.15">
      <c r="A65" s="19" t="s">
        <v>119</v>
      </c>
      <c r="B65" s="20">
        <f>SUM(B26:B30)</f>
        <v>17664</v>
      </c>
      <c r="C65" s="20">
        <f>SUM(C26:C30)</f>
        <v>8880</v>
      </c>
      <c r="D65" s="20">
        <f>SUM(D26:D30)</f>
        <v>8784</v>
      </c>
      <c r="E65" s="23" t="s">
        <v>120</v>
      </c>
      <c r="F65" s="20">
        <f>SUM(F26:F30)</f>
        <v>20937</v>
      </c>
      <c r="G65" s="20">
        <f>SUM(G26:G30)</f>
        <v>9709</v>
      </c>
      <c r="H65" s="22">
        <f>SUM(H26:H30)</f>
        <v>11228</v>
      </c>
    </row>
    <row r="66" spans="1:8" ht="11.25" customHeight="1" x14ac:dyDescent="0.15">
      <c r="A66" s="19" t="s">
        <v>121</v>
      </c>
      <c r="B66" s="20">
        <f>SUM(B31:B35)</f>
        <v>19112</v>
      </c>
      <c r="C66" s="20">
        <f>SUM(C31:C35)</f>
        <v>9633</v>
      </c>
      <c r="D66" s="20">
        <f>SUM(D31:D35)</f>
        <v>9479</v>
      </c>
      <c r="E66" s="23" t="s">
        <v>122</v>
      </c>
      <c r="F66" s="20">
        <f>SUM(F31:F35)</f>
        <v>20132</v>
      </c>
      <c r="G66" s="20">
        <f>SUM(G31:G35)</f>
        <v>8954</v>
      </c>
      <c r="H66" s="22">
        <f>SUM(H31:H35)</f>
        <v>11178</v>
      </c>
    </row>
    <row r="67" spans="1:8" ht="11.25" customHeight="1" x14ac:dyDescent="0.15">
      <c r="A67" s="19" t="s">
        <v>123</v>
      </c>
      <c r="B67" s="20">
        <f>SUM(B36:B40)</f>
        <v>18456</v>
      </c>
      <c r="C67" s="20">
        <f>SUM(C36:C40)</f>
        <v>9455</v>
      </c>
      <c r="D67" s="20">
        <f>SUM(D36:D40)</f>
        <v>9001</v>
      </c>
      <c r="E67" s="23" t="s">
        <v>124</v>
      </c>
      <c r="F67" s="20">
        <f>SUM(F36:F40)</f>
        <v>16846</v>
      </c>
      <c r="G67" s="20">
        <f>SUM(G36:G40)</f>
        <v>7102</v>
      </c>
      <c r="H67" s="22">
        <f>SUM(H36:H40)</f>
        <v>9744</v>
      </c>
    </row>
    <row r="68" spans="1:8" ht="11.25" customHeight="1" x14ac:dyDescent="0.15">
      <c r="A68" s="19" t="s">
        <v>125</v>
      </c>
      <c r="B68" s="20">
        <f>SUM(B41:B45)</f>
        <v>20604</v>
      </c>
      <c r="C68" s="20">
        <f>SUM(C41:C45)</f>
        <v>10532</v>
      </c>
      <c r="D68" s="20">
        <f>SUM(D41:D45)</f>
        <v>10072</v>
      </c>
      <c r="E68" s="23" t="s">
        <v>126</v>
      </c>
      <c r="F68" s="20">
        <f>SUM(F41:F45)</f>
        <v>9178</v>
      </c>
      <c r="G68" s="20">
        <f>SUM(G41:G45)</f>
        <v>3789</v>
      </c>
      <c r="H68" s="22">
        <f>SUM(H41:H45)</f>
        <v>5389</v>
      </c>
    </row>
    <row r="69" spans="1:8" ht="11.25" customHeight="1" x14ac:dyDescent="0.15">
      <c r="A69" s="19" t="s">
        <v>127</v>
      </c>
      <c r="B69" s="20">
        <f>SUM(B46:B50)</f>
        <v>23013</v>
      </c>
      <c r="C69" s="20">
        <f>SUM(C46:C50)</f>
        <v>11825</v>
      </c>
      <c r="D69" s="20">
        <f>SUM(D46:D50)</f>
        <v>11188</v>
      </c>
      <c r="E69" s="23" t="s">
        <v>128</v>
      </c>
      <c r="F69" s="20">
        <f>SUM(F46:F50)</f>
        <v>3217</v>
      </c>
      <c r="G69" s="20">
        <f>SUM(G46:G50)</f>
        <v>1045</v>
      </c>
      <c r="H69" s="22">
        <f>SUM(H46:H50)</f>
        <v>2172</v>
      </c>
    </row>
    <row r="70" spans="1:8" ht="11.25" customHeight="1" x14ac:dyDescent="0.15">
      <c r="A70" s="19" t="s">
        <v>129</v>
      </c>
      <c r="B70" s="20">
        <f>SUM(B51:B55)</f>
        <v>26908</v>
      </c>
      <c r="C70" s="20">
        <f>SUM(C51:C55)</f>
        <v>13938</v>
      </c>
      <c r="D70" s="20">
        <f>SUM(D51:D55)</f>
        <v>12970</v>
      </c>
      <c r="E70" s="23" t="s">
        <v>130</v>
      </c>
      <c r="F70" s="20">
        <f>SUM(F51:F55)</f>
        <v>776</v>
      </c>
      <c r="G70" s="20">
        <f>SUM(G51:G55)</f>
        <v>155</v>
      </c>
      <c r="H70" s="22">
        <f>SUM(H51:H55)</f>
        <v>621</v>
      </c>
    </row>
    <row r="71" spans="1:8" ht="11.25" customHeight="1" thickBot="1" x14ac:dyDescent="0.2">
      <c r="A71" s="32"/>
      <c r="B71" s="27"/>
      <c r="C71" s="27"/>
      <c r="D71" s="27"/>
      <c r="E71" s="26" t="s">
        <v>131</v>
      </c>
      <c r="F71" s="27">
        <f>F56</f>
        <v>127</v>
      </c>
      <c r="G71" s="27">
        <f>G56</f>
        <v>14</v>
      </c>
      <c r="H71" s="28">
        <f>H56</f>
        <v>113</v>
      </c>
    </row>
    <row r="72" spans="1:8" ht="14.25" thickBot="1" x14ac:dyDescent="0.2">
      <c r="A72" s="11"/>
      <c r="B72" s="11"/>
      <c r="C72" s="11"/>
      <c r="D72" s="11"/>
      <c r="E72" s="11"/>
      <c r="F72" s="11"/>
      <c r="G72" s="11"/>
      <c r="H72" s="11"/>
    </row>
    <row r="73" spans="1:8" x14ac:dyDescent="0.15">
      <c r="A73" s="33" t="s">
        <v>132</v>
      </c>
      <c r="B73" s="34"/>
      <c r="C73" s="35" t="s">
        <v>3</v>
      </c>
      <c r="D73" s="34"/>
      <c r="E73" s="35" t="s">
        <v>133</v>
      </c>
      <c r="F73" s="34"/>
      <c r="G73" s="35" t="s">
        <v>2</v>
      </c>
      <c r="H73" s="36"/>
    </row>
    <row r="74" spans="1:8" ht="14.25" thickBot="1" x14ac:dyDescent="0.2">
      <c r="A74" s="37" t="s">
        <v>8</v>
      </c>
      <c r="B74" s="38"/>
      <c r="C74" s="39">
        <f>SUM(C75:C77)</f>
        <v>343308</v>
      </c>
      <c r="D74" s="40" t="str">
        <f>IF(C74=B59,"","ERROR")</f>
        <v/>
      </c>
      <c r="E74" s="39">
        <f t="shared" ref="E74:G74" si="0">SUM(E75:E77)</f>
        <v>169910</v>
      </c>
      <c r="F74" s="40" t="str">
        <f>IF(E74=C59,"","ERROR")</f>
        <v/>
      </c>
      <c r="G74" s="39">
        <f t="shared" si="0"/>
        <v>173398</v>
      </c>
      <c r="H74" s="41" t="str">
        <f>IF(G74=D59,"","ERROR")</f>
        <v/>
      </c>
    </row>
    <row r="75" spans="1:8" ht="14.25" thickTop="1" x14ac:dyDescent="0.15">
      <c r="A75" s="42" t="s">
        <v>134</v>
      </c>
      <c r="B75" s="21" t="s">
        <v>135</v>
      </c>
      <c r="C75" s="43">
        <f>E75+G75</f>
        <v>41466</v>
      </c>
      <c r="D75" s="44">
        <f>C75/C74</f>
        <v>0.12078366947464085</v>
      </c>
      <c r="E75" s="43">
        <f>SUM(C61:C63)</f>
        <v>21170</v>
      </c>
      <c r="F75" s="44">
        <f>E75/E74</f>
        <v>0.12459537402154082</v>
      </c>
      <c r="G75" s="43">
        <f>SUM(D61:D63)</f>
        <v>20296</v>
      </c>
      <c r="H75" s="45">
        <f>G75/G74</f>
        <v>0.11704863954601552</v>
      </c>
    </row>
    <row r="76" spans="1:8" x14ac:dyDescent="0.15">
      <c r="A76" s="42" t="s">
        <v>136</v>
      </c>
      <c r="B76" s="21" t="s">
        <v>137</v>
      </c>
      <c r="C76" s="46">
        <f>E76+G76</f>
        <v>213916</v>
      </c>
      <c r="D76" s="47">
        <f>C76/C74</f>
        <v>0.62310228715905247</v>
      </c>
      <c r="E76" s="46">
        <f>SUM(C64:C70,G61:G63)</f>
        <v>109796</v>
      </c>
      <c r="F76" s="47">
        <f>E76/E74</f>
        <v>0.64620092990406686</v>
      </c>
      <c r="G76" s="46">
        <f>SUM(D64:D70,H61:H63)</f>
        <v>104120</v>
      </c>
      <c r="H76" s="48">
        <f>G76/G74</f>
        <v>0.60046828683145137</v>
      </c>
    </row>
    <row r="77" spans="1:8" ht="14.25" thickBot="1" x14ac:dyDescent="0.2">
      <c r="A77" s="49" t="s">
        <v>138</v>
      </c>
      <c r="B77" s="50" t="s">
        <v>139</v>
      </c>
      <c r="C77" s="51">
        <f>E77+G77</f>
        <v>87926</v>
      </c>
      <c r="D77" s="52">
        <f>C77/C74</f>
        <v>0.25611404336630667</v>
      </c>
      <c r="E77" s="51">
        <f>SUM(G64:G71)</f>
        <v>38944</v>
      </c>
      <c r="F77" s="52">
        <f>E77/E74</f>
        <v>0.22920369607439234</v>
      </c>
      <c r="G77" s="51">
        <f>SUM(H64:H71)</f>
        <v>48982</v>
      </c>
      <c r="H77" s="53">
        <f>G77/G74</f>
        <v>0.28248307362253311</v>
      </c>
    </row>
    <row r="78" spans="1:8" x14ac:dyDescent="0.15">
      <c r="A78" s="54" t="s">
        <v>140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1"/>
  <conditionalFormatting sqref="C74">
    <cfRule type="cellIs" dxfId="2" priority="3" operator="notEqual">
      <formula>$B$59</formula>
    </cfRule>
  </conditionalFormatting>
  <conditionalFormatting sqref="E74">
    <cfRule type="cellIs" dxfId="1" priority="2" operator="notEqual">
      <formula>$C$59</formula>
    </cfRule>
  </conditionalFormatting>
  <conditionalFormatting sqref="G74">
    <cfRule type="cellIs" dxfId="0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78"/>
  <sheetViews>
    <sheetView zoomScaleNormal="100" zoomScaleSheetLayoutView="100" workbookViewId="0">
      <selection sqref="A1:H1"/>
    </sheetView>
  </sheetViews>
  <sheetFormatPr defaultColWidth="9" defaultRowHeight="13.5" x14ac:dyDescent="0.15"/>
  <cols>
    <col min="1" max="4" width="11.25" style="7" customWidth="1"/>
    <col min="5" max="5" width="11.25" style="12" customWidth="1"/>
    <col min="6" max="8" width="11.25" style="7" customWidth="1"/>
    <col min="9" max="16384" width="9" style="7"/>
  </cols>
  <sheetData>
    <row r="1" spans="1:10" ht="18.75" customHeight="1" x14ac:dyDescent="0.2">
      <c r="A1" s="1" t="s">
        <v>5</v>
      </c>
      <c r="B1" s="1"/>
      <c r="C1" s="1"/>
      <c r="D1" s="1"/>
      <c r="E1" s="1"/>
      <c r="F1" s="1"/>
      <c r="G1" s="1"/>
      <c r="H1" s="1"/>
      <c r="I1" s="6"/>
      <c r="J1" s="6"/>
    </row>
    <row r="2" spans="1:10" ht="16.5" customHeight="1" thickBot="1" x14ac:dyDescent="0.2">
      <c r="A2" s="2"/>
      <c r="B2" s="2"/>
      <c r="C2" s="2"/>
      <c r="D2" s="2"/>
      <c r="E2" s="8"/>
      <c r="F2" s="2"/>
      <c r="G2" s="2"/>
      <c r="H2" s="9" t="s">
        <v>141</v>
      </c>
      <c r="I2" s="6"/>
      <c r="J2" s="10"/>
    </row>
    <row r="3" spans="1:10" s="12" customFormat="1" ht="15" customHeight="1" x14ac:dyDescent="0.15">
      <c r="A3" s="3" t="s">
        <v>6</v>
      </c>
      <c r="B3" s="4" t="s">
        <v>3</v>
      </c>
      <c r="C3" s="4" t="s">
        <v>1</v>
      </c>
      <c r="D3" s="4" t="s">
        <v>2</v>
      </c>
      <c r="E3" s="4" t="s">
        <v>7</v>
      </c>
      <c r="F3" s="4" t="s">
        <v>3</v>
      </c>
      <c r="G3" s="4" t="s">
        <v>1</v>
      </c>
      <c r="H3" s="5" t="s">
        <v>2</v>
      </c>
      <c r="I3" s="11"/>
      <c r="J3" s="11"/>
    </row>
    <row r="4" spans="1:10" ht="12" customHeight="1" thickBot="1" x14ac:dyDescent="0.2">
      <c r="A4" s="13" t="s">
        <v>8</v>
      </c>
      <c r="B4" s="14">
        <f>SUM(B6:B55,F6:F56)</f>
        <v>343705</v>
      </c>
      <c r="C4" s="14">
        <f>SUM(C6:C55,G6:G56)</f>
        <v>170386</v>
      </c>
      <c r="D4" s="14">
        <f>SUM(D6:D55,H6:H56)</f>
        <v>173319</v>
      </c>
      <c r="E4" s="15"/>
      <c r="F4" s="16"/>
      <c r="G4" s="16"/>
      <c r="H4" s="17"/>
    </row>
    <row r="5" spans="1:10" ht="5.25" customHeight="1" thickTop="1" x14ac:dyDescent="0.15">
      <c r="A5" s="18"/>
      <c r="B5" s="16"/>
      <c r="C5" s="16"/>
      <c r="D5" s="16"/>
      <c r="E5" s="15"/>
      <c r="F5" s="16"/>
      <c r="G5" s="16"/>
      <c r="H5" s="17"/>
    </row>
    <row r="6" spans="1:10" ht="11.25" customHeight="1" x14ac:dyDescent="0.15">
      <c r="A6" s="19" t="s">
        <v>9</v>
      </c>
      <c r="B6" s="20">
        <v>2269</v>
      </c>
      <c r="C6" s="20">
        <v>1141</v>
      </c>
      <c r="D6" s="20">
        <v>1128</v>
      </c>
      <c r="E6" s="21" t="s">
        <v>10</v>
      </c>
      <c r="F6" s="20">
        <v>6306</v>
      </c>
      <c r="G6" s="20">
        <v>3330</v>
      </c>
      <c r="H6" s="22">
        <v>2976</v>
      </c>
    </row>
    <row r="7" spans="1:10" ht="11.25" customHeight="1" x14ac:dyDescent="0.15">
      <c r="A7" s="19" t="s">
        <v>11</v>
      </c>
      <c r="B7" s="20">
        <v>2440</v>
      </c>
      <c r="C7" s="20">
        <v>1296</v>
      </c>
      <c r="D7" s="20">
        <v>1144</v>
      </c>
      <c r="E7" s="21" t="s">
        <v>12</v>
      </c>
      <c r="F7" s="20">
        <v>6264</v>
      </c>
      <c r="G7" s="20">
        <v>3214</v>
      </c>
      <c r="H7" s="22">
        <v>3050</v>
      </c>
    </row>
    <row r="8" spans="1:10" ht="11.25" customHeight="1" x14ac:dyDescent="0.15">
      <c r="A8" s="19" t="s">
        <v>13</v>
      </c>
      <c r="B8" s="20">
        <v>2346</v>
      </c>
      <c r="C8" s="20">
        <v>1184</v>
      </c>
      <c r="D8" s="20">
        <v>1162</v>
      </c>
      <c r="E8" s="21" t="s">
        <v>14</v>
      </c>
      <c r="F8" s="20">
        <v>5902</v>
      </c>
      <c r="G8" s="20">
        <v>3131</v>
      </c>
      <c r="H8" s="22">
        <v>2771</v>
      </c>
    </row>
    <row r="9" spans="1:10" ht="11.25" customHeight="1" x14ac:dyDescent="0.15">
      <c r="A9" s="19" t="s">
        <v>15</v>
      </c>
      <c r="B9" s="20">
        <v>2564</v>
      </c>
      <c r="C9" s="20">
        <v>1381</v>
      </c>
      <c r="D9" s="20">
        <v>1183</v>
      </c>
      <c r="E9" s="21" t="s">
        <v>16</v>
      </c>
      <c r="F9" s="20">
        <v>5781</v>
      </c>
      <c r="G9" s="20">
        <v>2956</v>
      </c>
      <c r="H9" s="22">
        <v>2825</v>
      </c>
    </row>
    <row r="10" spans="1:10" ht="11.25" customHeight="1" x14ac:dyDescent="0.15">
      <c r="A10" s="19" t="s">
        <v>17</v>
      </c>
      <c r="B10" s="20">
        <v>2694</v>
      </c>
      <c r="C10" s="20">
        <v>1366</v>
      </c>
      <c r="D10" s="20">
        <v>1328</v>
      </c>
      <c r="E10" s="21" t="s">
        <v>18</v>
      </c>
      <c r="F10" s="20">
        <v>5574</v>
      </c>
      <c r="G10" s="20">
        <v>2894</v>
      </c>
      <c r="H10" s="22">
        <v>2680</v>
      </c>
    </row>
    <row r="11" spans="1:10" ht="11.25" customHeight="1" x14ac:dyDescent="0.15">
      <c r="A11" s="19" t="s">
        <v>19</v>
      </c>
      <c r="B11" s="20">
        <v>2872</v>
      </c>
      <c r="C11" s="20">
        <v>1482</v>
      </c>
      <c r="D11" s="20">
        <v>1390</v>
      </c>
      <c r="E11" s="21" t="s">
        <v>20</v>
      </c>
      <c r="F11" s="20">
        <v>5476</v>
      </c>
      <c r="G11" s="20">
        <v>2865</v>
      </c>
      <c r="H11" s="22">
        <v>2611</v>
      </c>
    </row>
    <row r="12" spans="1:10" ht="11.25" customHeight="1" x14ac:dyDescent="0.15">
      <c r="A12" s="19" t="s">
        <v>21</v>
      </c>
      <c r="B12" s="20">
        <v>2953</v>
      </c>
      <c r="C12" s="20">
        <v>1498</v>
      </c>
      <c r="D12" s="20">
        <v>1455</v>
      </c>
      <c r="E12" s="21" t="s">
        <v>22</v>
      </c>
      <c r="F12" s="20">
        <v>4074</v>
      </c>
      <c r="G12" s="20">
        <v>2135</v>
      </c>
      <c r="H12" s="22">
        <v>1939</v>
      </c>
    </row>
    <row r="13" spans="1:10" ht="11.25" customHeight="1" x14ac:dyDescent="0.15">
      <c r="A13" s="19" t="s">
        <v>23</v>
      </c>
      <c r="B13" s="20">
        <v>2941</v>
      </c>
      <c r="C13" s="20">
        <v>1517</v>
      </c>
      <c r="D13" s="20">
        <v>1424</v>
      </c>
      <c r="E13" s="21" t="s">
        <v>24</v>
      </c>
      <c r="F13" s="20">
        <v>4846</v>
      </c>
      <c r="G13" s="20">
        <v>2532</v>
      </c>
      <c r="H13" s="22">
        <v>2314</v>
      </c>
    </row>
    <row r="14" spans="1:10" ht="11.25" customHeight="1" x14ac:dyDescent="0.15">
      <c r="A14" s="19" t="s">
        <v>25</v>
      </c>
      <c r="B14" s="20">
        <v>2973</v>
      </c>
      <c r="C14" s="20">
        <v>1524</v>
      </c>
      <c r="D14" s="20">
        <v>1449</v>
      </c>
      <c r="E14" s="21" t="s">
        <v>26</v>
      </c>
      <c r="F14" s="20">
        <v>4471</v>
      </c>
      <c r="G14" s="20">
        <v>2286</v>
      </c>
      <c r="H14" s="22">
        <v>2185</v>
      </c>
    </row>
    <row r="15" spans="1:10" ht="11.25" customHeight="1" x14ac:dyDescent="0.15">
      <c r="A15" s="19" t="s">
        <v>27</v>
      </c>
      <c r="B15" s="20">
        <v>2909</v>
      </c>
      <c r="C15" s="20">
        <v>1466</v>
      </c>
      <c r="D15" s="20">
        <v>1443</v>
      </c>
      <c r="E15" s="21" t="s">
        <v>28</v>
      </c>
      <c r="F15" s="20">
        <v>4188</v>
      </c>
      <c r="G15" s="20">
        <v>2165</v>
      </c>
      <c r="H15" s="22">
        <v>2023</v>
      </c>
    </row>
    <row r="16" spans="1:10" ht="11.25" customHeight="1" x14ac:dyDescent="0.15">
      <c r="A16" s="19" t="s">
        <v>29</v>
      </c>
      <c r="B16" s="20">
        <v>3040</v>
      </c>
      <c r="C16" s="20">
        <v>1543</v>
      </c>
      <c r="D16" s="20">
        <v>1497</v>
      </c>
      <c r="E16" s="21" t="s">
        <v>30</v>
      </c>
      <c r="F16" s="20">
        <v>3816</v>
      </c>
      <c r="G16" s="20">
        <v>2012</v>
      </c>
      <c r="H16" s="22">
        <v>1804</v>
      </c>
    </row>
    <row r="17" spans="1:8" ht="11.25" customHeight="1" x14ac:dyDescent="0.15">
      <c r="A17" s="19" t="s">
        <v>31</v>
      </c>
      <c r="B17" s="20">
        <v>2935</v>
      </c>
      <c r="C17" s="20">
        <v>1493</v>
      </c>
      <c r="D17" s="20">
        <v>1442</v>
      </c>
      <c r="E17" s="21" t="s">
        <v>32</v>
      </c>
      <c r="F17" s="20">
        <v>3511</v>
      </c>
      <c r="G17" s="20">
        <v>1734</v>
      </c>
      <c r="H17" s="22">
        <v>1777</v>
      </c>
    </row>
    <row r="18" spans="1:8" ht="11.25" customHeight="1" x14ac:dyDescent="0.15">
      <c r="A18" s="19" t="s">
        <v>33</v>
      </c>
      <c r="B18" s="20">
        <v>3120</v>
      </c>
      <c r="C18" s="20">
        <v>1634</v>
      </c>
      <c r="D18" s="20">
        <v>1486</v>
      </c>
      <c r="E18" s="21" t="s">
        <v>34</v>
      </c>
      <c r="F18" s="20">
        <v>3488</v>
      </c>
      <c r="G18" s="20">
        <v>1770</v>
      </c>
      <c r="H18" s="22">
        <v>1718</v>
      </c>
    </row>
    <row r="19" spans="1:8" ht="11.25" customHeight="1" x14ac:dyDescent="0.15">
      <c r="A19" s="19" t="s">
        <v>35</v>
      </c>
      <c r="B19" s="20">
        <v>3085</v>
      </c>
      <c r="C19" s="20">
        <v>1532</v>
      </c>
      <c r="D19" s="20">
        <v>1553</v>
      </c>
      <c r="E19" s="21" t="s">
        <v>36</v>
      </c>
      <c r="F19" s="20">
        <v>3371</v>
      </c>
      <c r="G19" s="20">
        <v>1705</v>
      </c>
      <c r="H19" s="22">
        <v>1666</v>
      </c>
    </row>
    <row r="20" spans="1:8" ht="11.25" customHeight="1" x14ac:dyDescent="0.15">
      <c r="A20" s="19" t="s">
        <v>37</v>
      </c>
      <c r="B20" s="20">
        <v>3089</v>
      </c>
      <c r="C20" s="20">
        <v>1589</v>
      </c>
      <c r="D20" s="20">
        <v>1500</v>
      </c>
      <c r="E20" s="21" t="s">
        <v>38</v>
      </c>
      <c r="F20" s="20">
        <v>3476</v>
      </c>
      <c r="G20" s="20">
        <v>1705</v>
      </c>
      <c r="H20" s="22">
        <v>1771</v>
      </c>
    </row>
    <row r="21" spans="1:8" ht="11.25" customHeight="1" x14ac:dyDescent="0.15">
      <c r="A21" s="19" t="s">
        <v>39</v>
      </c>
      <c r="B21" s="20">
        <v>3155</v>
      </c>
      <c r="C21" s="20">
        <v>1647</v>
      </c>
      <c r="D21" s="20">
        <v>1508</v>
      </c>
      <c r="E21" s="21" t="s">
        <v>40</v>
      </c>
      <c r="F21" s="20">
        <v>3155</v>
      </c>
      <c r="G21" s="20">
        <v>1610</v>
      </c>
      <c r="H21" s="22">
        <v>1545</v>
      </c>
    </row>
    <row r="22" spans="1:8" ht="11.25" customHeight="1" x14ac:dyDescent="0.15">
      <c r="A22" s="19" t="s">
        <v>41</v>
      </c>
      <c r="B22" s="20">
        <v>3086</v>
      </c>
      <c r="C22" s="20">
        <v>1539</v>
      </c>
      <c r="D22" s="20">
        <v>1547</v>
      </c>
      <c r="E22" s="21" t="s">
        <v>42</v>
      </c>
      <c r="F22" s="20">
        <v>3236</v>
      </c>
      <c r="G22" s="20">
        <v>1599</v>
      </c>
      <c r="H22" s="22">
        <v>1637</v>
      </c>
    </row>
    <row r="23" spans="1:8" ht="11.25" customHeight="1" x14ac:dyDescent="0.15">
      <c r="A23" s="19" t="s">
        <v>43</v>
      </c>
      <c r="B23" s="20">
        <v>2931</v>
      </c>
      <c r="C23" s="20">
        <v>1534</v>
      </c>
      <c r="D23" s="20">
        <v>1397</v>
      </c>
      <c r="E23" s="21" t="s">
        <v>44</v>
      </c>
      <c r="F23" s="20">
        <v>3503</v>
      </c>
      <c r="G23" s="20">
        <v>1696</v>
      </c>
      <c r="H23" s="22">
        <v>1807</v>
      </c>
    </row>
    <row r="24" spans="1:8" ht="11.25" customHeight="1" x14ac:dyDescent="0.15">
      <c r="A24" s="19" t="s">
        <v>45</v>
      </c>
      <c r="B24" s="20">
        <v>3058</v>
      </c>
      <c r="C24" s="20">
        <v>1564</v>
      </c>
      <c r="D24" s="20">
        <v>1494</v>
      </c>
      <c r="E24" s="21" t="s">
        <v>46</v>
      </c>
      <c r="F24" s="20">
        <v>3543</v>
      </c>
      <c r="G24" s="20">
        <v>1716</v>
      </c>
      <c r="H24" s="22">
        <v>1827</v>
      </c>
    </row>
    <row r="25" spans="1:8" ht="11.25" customHeight="1" x14ac:dyDescent="0.15">
      <c r="A25" s="19" t="s">
        <v>47</v>
      </c>
      <c r="B25" s="20">
        <v>3285</v>
      </c>
      <c r="C25" s="20">
        <v>1614</v>
      </c>
      <c r="D25" s="20">
        <v>1671</v>
      </c>
      <c r="E25" s="21" t="s">
        <v>48</v>
      </c>
      <c r="F25" s="20">
        <v>3585</v>
      </c>
      <c r="G25" s="20">
        <v>1724</v>
      </c>
      <c r="H25" s="22">
        <v>1861</v>
      </c>
    </row>
    <row r="26" spans="1:8" ht="11.25" customHeight="1" x14ac:dyDescent="0.15">
      <c r="A26" s="19" t="s">
        <v>49</v>
      </c>
      <c r="B26" s="20">
        <v>3262</v>
      </c>
      <c r="C26" s="20">
        <v>1623</v>
      </c>
      <c r="D26" s="20">
        <v>1639</v>
      </c>
      <c r="E26" s="21" t="s">
        <v>50</v>
      </c>
      <c r="F26" s="20">
        <v>3944</v>
      </c>
      <c r="G26" s="20">
        <v>1809</v>
      </c>
      <c r="H26" s="22">
        <v>2135</v>
      </c>
    </row>
    <row r="27" spans="1:8" ht="11.25" customHeight="1" x14ac:dyDescent="0.15">
      <c r="A27" s="19" t="s">
        <v>51</v>
      </c>
      <c r="B27" s="20">
        <v>3399</v>
      </c>
      <c r="C27" s="20">
        <v>1726</v>
      </c>
      <c r="D27" s="20">
        <v>1673</v>
      </c>
      <c r="E27" s="21" t="s">
        <v>52</v>
      </c>
      <c r="F27" s="20">
        <v>4003</v>
      </c>
      <c r="G27" s="20">
        <v>1898</v>
      </c>
      <c r="H27" s="22">
        <v>2105</v>
      </c>
    </row>
    <row r="28" spans="1:8" ht="11.25" customHeight="1" x14ac:dyDescent="0.15">
      <c r="A28" s="19" t="s">
        <v>53</v>
      </c>
      <c r="B28" s="20">
        <v>3553</v>
      </c>
      <c r="C28" s="20">
        <v>1797</v>
      </c>
      <c r="D28" s="20">
        <v>1756</v>
      </c>
      <c r="E28" s="21" t="s">
        <v>54</v>
      </c>
      <c r="F28" s="20">
        <v>4400</v>
      </c>
      <c r="G28" s="20">
        <v>2062</v>
      </c>
      <c r="H28" s="22">
        <v>2338</v>
      </c>
    </row>
    <row r="29" spans="1:8" ht="11.25" customHeight="1" x14ac:dyDescent="0.15">
      <c r="A29" s="19" t="s">
        <v>55</v>
      </c>
      <c r="B29" s="20">
        <v>3735</v>
      </c>
      <c r="C29" s="20">
        <v>1893</v>
      </c>
      <c r="D29" s="20">
        <v>1842</v>
      </c>
      <c r="E29" s="21" t="s">
        <v>56</v>
      </c>
      <c r="F29" s="20">
        <v>5000</v>
      </c>
      <c r="G29" s="20">
        <v>2287</v>
      </c>
      <c r="H29" s="22">
        <v>2713</v>
      </c>
    </row>
    <row r="30" spans="1:8" ht="11.25" customHeight="1" x14ac:dyDescent="0.15">
      <c r="A30" s="19" t="s">
        <v>57</v>
      </c>
      <c r="B30" s="20">
        <v>3807</v>
      </c>
      <c r="C30" s="20">
        <v>1895</v>
      </c>
      <c r="D30" s="20">
        <v>1912</v>
      </c>
      <c r="E30" s="21" t="s">
        <v>58</v>
      </c>
      <c r="F30" s="20">
        <v>4869</v>
      </c>
      <c r="G30" s="20">
        <v>2212</v>
      </c>
      <c r="H30" s="22">
        <v>2657</v>
      </c>
    </row>
    <row r="31" spans="1:8" ht="11.25" customHeight="1" x14ac:dyDescent="0.15">
      <c r="A31" s="19" t="s">
        <v>59</v>
      </c>
      <c r="B31" s="20">
        <v>3738</v>
      </c>
      <c r="C31" s="20">
        <v>1837</v>
      </c>
      <c r="D31" s="20">
        <v>1901</v>
      </c>
      <c r="E31" s="21" t="s">
        <v>60</v>
      </c>
      <c r="F31" s="20">
        <v>5186</v>
      </c>
      <c r="G31" s="20">
        <v>2317</v>
      </c>
      <c r="H31" s="22">
        <v>2869</v>
      </c>
    </row>
    <row r="32" spans="1:8" ht="11.25" customHeight="1" x14ac:dyDescent="0.15">
      <c r="A32" s="19" t="s">
        <v>61</v>
      </c>
      <c r="B32" s="20">
        <v>3815</v>
      </c>
      <c r="C32" s="20">
        <v>1927</v>
      </c>
      <c r="D32" s="20">
        <v>1888</v>
      </c>
      <c r="E32" s="23" t="s">
        <v>62</v>
      </c>
      <c r="F32" s="20">
        <v>3768</v>
      </c>
      <c r="G32" s="20">
        <v>1656</v>
      </c>
      <c r="H32" s="22">
        <v>2112</v>
      </c>
    </row>
    <row r="33" spans="1:8" ht="11.25" customHeight="1" x14ac:dyDescent="0.15">
      <c r="A33" s="19" t="s">
        <v>63</v>
      </c>
      <c r="B33" s="20">
        <v>3731</v>
      </c>
      <c r="C33" s="20">
        <v>1902</v>
      </c>
      <c r="D33" s="20">
        <v>1829</v>
      </c>
      <c r="E33" s="23" t="s">
        <v>64</v>
      </c>
      <c r="F33" s="20">
        <v>2997</v>
      </c>
      <c r="G33" s="20">
        <v>1344</v>
      </c>
      <c r="H33" s="22">
        <v>1653</v>
      </c>
    </row>
    <row r="34" spans="1:8" ht="11.25" customHeight="1" x14ac:dyDescent="0.15">
      <c r="A34" s="19" t="s">
        <v>65</v>
      </c>
      <c r="B34" s="20">
        <v>3834</v>
      </c>
      <c r="C34" s="20">
        <v>1952</v>
      </c>
      <c r="D34" s="20">
        <v>1882</v>
      </c>
      <c r="E34" s="23" t="s">
        <v>66</v>
      </c>
      <c r="F34" s="20">
        <v>3770</v>
      </c>
      <c r="G34" s="20">
        <v>1711</v>
      </c>
      <c r="H34" s="22">
        <v>2059</v>
      </c>
    </row>
    <row r="35" spans="1:8" ht="11.25" customHeight="1" x14ac:dyDescent="0.15">
      <c r="A35" s="19" t="s">
        <v>67</v>
      </c>
      <c r="B35" s="20">
        <v>3586</v>
      </c>
      <c r="C35" s="20">
        <v>1844</v>
      </c>
      <c r="D35" s="20">
        <v>1742</v>
      </c>
      <c r="E35" s="23" t="s">
        <v>68</v>
      </c>
      <c r="F35" s="20">
        <v>4197</v>
      </c>
      <c r="G35" s="20">
        <v>1772</v>
      </c>
      <c r="H35" s="22">
        <v>2425</v>
      </c>
    </row>
    <row r="36" spans="1:8" ht="11.25" customHeight="1" x14ac:dyDescent="0.15">
      <c r="A36" s="19" t="s">
        <v>69</v>
      </c>
      <c r="B36" s="20">
        <v>3644</v>
      </c>
      <c r="C36" s="20">
        <v>1901</v>
      </c>
      <c r="D36" s="20">
        <v>1743</v>
      </c>
      <c r="E36" s="23" t="s">
        <v>70</v>
      </c>
      <c r="F36" s="20">
        <v>3742</v>
      </c>
      <c r="G36" s="20">
        <v>1616</v>
      </c>
      <c r="H36" s="22">
        <v>2126</v>
      </c>
    </row>
    <row r="37" spans="1:8" ht="11.25" customHeight="1" x14ac:dyDescent="0.15">
      <c r="A37" s="19" t="s">
        <v>71</v>
      </c>
      <c r="B37" s="20">
        <v>3775</v>
      </c>
      <c r="C37" s="20">
        <v>1897</v>
      </c>
      <c r="D37" s="20">
        <v>1878</v>
      </c>
      <c r="E37" s="23" t="s">
        <v>72</v>
      </c>
      <c r="F37" s="20">
        <v>3756</v>
      </c>
      <c r="G37" s="20">
        <v>1610</v>
      </c>
      <c r="H37" s="22">
        <v>2146</v>
      </c>
    </row>
    <row r="38" spans="1:8" ht="11.25" customHeight="1" x14ac:dyDescent="0.15">
      <c r="A38" s="19" t="s">
        <v>73</v>
      </c>
      <c r="B38" s="20">
        <v>3728</v>
      </c>
      <c r="C38" s="20">
        <v>1911</v>
      </c>
      <c r="D38" s="20">
        <v>1817</v>
      </c>
      <c r="E38" s="23" t="s">
        <v>74</v>
      </c>
      <c r="F38" s="20">
        <v>3316</v>
      </c>
      <c r="G38" s="20">
        <v>1421</v>
      </c>
      <c r="H38" s="22">
        <v>1895</v>
      </c>
    </row>
    <row r="39" spans="1:8" ht="11.25" customHeight="1" x14ac:dyDescent="0.15">
      <c r="A39" s="19" t="s">
        <v>75</v>
      </c>
      <c r="B39" s="20">
        <v>3724</v>
      </c>
      <c r="C39" s="20">
        <v>1894</v>
      </c>
      <c r="D39" s="20">
        <v>1830</v>
      </c>
      <c r="E39" s="23" t="s">
        <v>76</v>
      </c>
      <c r="F39" s="20">
        <v>2712</v>
      </c>
      <c r="G39" s="20">
        <v>1189</v>
      </c>
      <c r="H39" s="22">
        <v>1523</v>
      </c>
    </row>
    <row r="40" spans="1:8" ht="11.25" customHeight="1" x14ac:dyDescent="0.15">
      <c r="A40" s="19" t="s">
        <v>77</v>
      </c>
      <c r="B40" s="20">
        <v>3964</v>
      </c>
      <c r="C40" s="20">
        <v>2045</v>
      </c>
      <c r="D40" s="20">
        <v>1919</v>
      </c>
      <c r="E40" s="23" t="s">
        <v>78</v>
      </c>
      <c r="F40" s="20">
        <v>2432</v>
      </c>
      <c r="G40" s="20">
        <v>1040</v>
      </c>
      <c r="H40" s="22">
        <v>1392</v>
      </c>
    </row>
    <row r="41" spans="1:8" ht="11.25" customHeight="1" x14ac:dyDescent="0.15">
      <c r="A41" s="19" t="s">
        <v>79</v>
      </c>
      <c r="B41" s="20">
        <v>4009</v>
      </c>
      <c r="C41" s="20">
        <v>2067</v>
      </c>
      <c r="D41" s="20">
        <v>1942</v>
      </c>
      <c r="E41" s="23" t="s">
        <v>80</v>
      </c>
      <c r="F41" s="20">
        <v>2389</v>
      </c>
      <c r="G41" s="20">
        <v>1048</v>
      </c>
      <c r="H41" s="22">
        <v>1341</v>
      </c>
    </row>
    <row r="42" spans="1:8" ht="11.25" customHeight="1" x14ac:dyDescent="0.15">
      <c r="A42" s="19" t="s">
        <v>81</v>
      </c>
      <c r="B42" s="20">
        <v>4059</v>
      </c>
      <c r="C42" s="20">
        <v>2075</v>
      </c>
      <c r="D42" s="20">
        <v>1984</v>
      </c>
      <c r="E42" s="23" t="s">
        <v>82</v>
      </c>
      <c r="F42" s="20">
        <v>2053</v>
      </c>
      <c r="G42" s="20">
        <v>882</v>
      </c>
      <c r="H42" s="22">
        <v>1171</v>
      </c>
    </row>
    <row r="43" spans="1:8" ht="11.25" customHeight="1" x14ac:dyDescent="0.15">
      <c r="A43" s="19" t="s">
        <v>83</v>
      </c>
      <c r="B43" s="20">
        <v>4018</v>
      </c>
      <c r="C43" s="20">
        <v>2052</v>
      </c>
      <c r="D43" s="20">
        <v>1966</v>
      </c>
      <c r="E43" s="23" t="s">
        <v>84</v>
      </c>
      <c r="F43" s="20">
        <v>1877</v>
      </c>
      <c r="G43" s="20">
        <v>762</v>
      </c>
      <c r="H43" s="22">
        <v>1115</v>
      </c>
    </row>
    <row r="44" spans="1:8" ht="11.25" customHeight="1" x14ac:dyDescent="0.15">
      <c r="A44" s="19" t="s">
        <v>85</v>
      </c>
      <c r="B44" s="20">
        <v>4340</v>
      </c>
      <c r="C44" s="20">
        <v>2222</v>
      </c>
      <c r="D44" s="20">
        <v>2118</v>
      </c>
      <c r="E44" s="23" t="s">
        <v>86</v>
      </c>
      <c r="F44" s="20">
        <v>1311</v>
      </c>
      <c r="G44" s="20">
        <v>533</v>
      </c>
      <c r="H44" s="22">
        <v>778</v>
      </c>
    </row>
    <row r="45" spans="1:8" ht="11.25" customHeight="1" x14ac:dyDescent="0.15">
      <c r="A45" s="19" t="s">
        <v>87</v>
      </c>
      <c r="B45" s="20">
        <v>4486</v>
      </c>
      <c r="C45" s="20">
        <v>2292</v>
      </c>
      <c r="D45" s="20">
        <v>2194</v>
      </c>
      <c r="E45" s="23" t="s">
        <v>88</v>
      </c>
      <c r="F45" s="20">
        <v>1070</v>
      </c>
      <c r="G45" s="20">
        <v>425</v>
      </c>
      <c r="H45" s="22">
        <v>645</v>
      </c>
    </row>
    <row r="46" spans="1:8" ht="11.25" customHeight="1" x14ac:dyDescent="0.15">
      <c r="A46" s="19" t="s">
        <v>89</v>
      </c>
      <c r="B46" s="20">
        <v>4550</v>
      </c>
      <c r="C46" s="20">
        <v>2307</v>
      </c>
      <c r="D46" s="20">
        <v>2243</v>
      </c>
      <c r="E46" s="23" t="s">
        <v>90</v>
      </c>
      <c r="F46" s="20">
        <v>975</v>
      </c>
      <c r="G46" s="20">
        <v>355</v>
      </c>
      <c r="H46" s="22">
        <v>620</v>
      </c>
    </row>
    <row r="47" spans="1:8" ht="11.25" customHeight="1" x14ac:dyDescent="0.15">
      <c r="A47" s="19" t="s">
        <v>91</v>
      </c>
      <c r="B47" s="20">
        <v>4597</v>
      </c>
      <c r="C47" s="20">
        <v>2310</v>
      </c>
      <c r="D47" s="20">
        <v>2287</v>
      </c>
      <c r="E47" s="23" t="s">
        <v>92</v>
      </c>
      <c r="F47" s="20">
        <v>709</v>
      </c>
      <c r="G47" s="20">
        <v>216</v>
      </c>
      <c r="H47" s="22">
        <v>493</v>
      </c>
    </row>
    <row r="48" spans="1:8" ht="11.25" customHeight="1" x14ac:dyDescent="0.15">
      <c r="A48" s="19" t="s">
        <v>93</v>
      </c>
      <c r="B48" s="20">
        <v>4575</v>
      </c>
      <c r="C48" s="20">
        <v>2350</v>
      </c>
      <c r="D48" s="20">
        <v>2225</v>
      </c>
      <c r="E48" s="23" t="s">
        <v>94</v>
      </c>
      <c r="F48" s="20">
        <v>574</v>
      </c>
      <c r="G48" s="20">
        <v>167</v>
      </c>
      <c r="H48" s="22">
        <v>407</v>
      </c>
    </row>
    <row r="49" spans="1:10" ht="11.25" customHeight="1" x14ac:dyDescent="0.15">
      <c r="A49" s="19" t="s">
        <v>95</v>
      </c>
      <c r="B49" s="20">
        <v>4779</v>
      </c>
      <c r="C49" s="20">
        <v>2507</v>
      </c>
      <c r="D49" s="20">
        <v>2272</v>
      </c>
      <c r="E49" s="23" t="s">
        <v>96</v>
      </c>
      <c r="F49" s="20">
        <v>419</v>
      </c>
      <c r="G49" s="20">
        <v>121</v>
      </c>
      <c r="H49" s="22">
        <v>298</v>
      </c>
    </row>
    <row r="50" spans="1:10" ht="11.25" customHeight="1" x14ac:dyDescent="0.15">
      <c r="A50" s="19" t="s">
        <v>97</v>
      </c>
      <c r="B50" s="20">
        <v>4918</v>
      </c>
      <c r="C50" s="20">
        <v>2540</v>
      </c>
      <c r="D50" s="20">
        <v>2378</v>
      </c>
      <c r="E50" s="23" t="s">
        <v>98</v>
      </c>
      <c r="F50" s="20">
        <v>336</v>
      </c>
      <c r="G50" s="20">
        <v>84</v>
      </c>
      <c r="H50" s="22">
        <v>252</v>
      </c>
    </row>
    <row r="51" spans="1:10" ht="11.25" customHeight="1" x14ac:dyDescent="0.15">
      <c r="A51" s="19" t="s">
        <v>99</v>
      </c>
      <c r="B51" s="20">
        <v>5081</v>
      </c>
      <c r="C51" s="20">
        <v>2675</v>
      </c>
      <c r="D51" s="20">
        <v>2406</v>
      </c>
      <c r="E51" s="23" t="s">
        <v>100</v>
      </c>
      <c r="F51" s="20">
        <v>246</v>
      </c>
      <c r="G51" s="20">
        <v>64</v>
      </c>
      <c r="H51" s="22">
        <v>182</v>
      </c>
    </row>
    <row r="52" spans="1:10" ht="11.25" customHeight="1" x14ac:dyDescent="0.15">
      <c r="A52" s="19" t="s">
        <v>101</v>
      </c>
      <c r="B52" s="20">
        <v>5354</v>
      </c>
      <c r="C52" s="20">
        <v>2776</v>
      </c>
      <c r="D52" s="20">
        <v>2578</v>
      </c>
      <c r="E52" s="23" t="s">
        <v>102</v>
      </c>
      <c r="F52" s="20">
        <v>196</v>
      </c>
      <c r="G52" s="20">
        <v>39</v>
      </c>
      <c r="H52" s="22">
        <v>157</v>
      </c>
    </row>
    <row r="53" spans="1:10" ht="11.25" customHeight="1" x14ac:dyDescent="0.15">
      <c r="A53" s="19" t="s">
        <v>103</v>
      </c>
      <c r="B53" s="20">
        <v>5505</v>
      </c>
      <c r="C53" s="20">
        <v>2853</v>
      </c>
      <c r="D53" s="20">
        <v>2652</v>
      </c>
      <c r="E53" s="23" t="s">
        <v>104</v>
      </c>
      <c r="F53" s="20">
        <v>147</v>
      </c>
      <c r="G53" s="20">
        <v>27</v>
      </c>
      <c r="H53" s="22">
        <v>120</v>
      </c>
    </row>
    <row r="54" spans="1:10" ht="11.25" customHeight="1" x14ac:dyDescent="0.15">
      <c r="A54" s="19" t="s">
        <v>105</v>
      </c>
      <c r="B54" s="20">
        <v>5786</v>
      </c>
      <c r="C54" s="20">
        <v>2989</v>
      </c>
      <c r="D54" s="20">
        <v>2797</v>
      </c>
      <c r="E54" s="23" t="s">
        <v>106</v>
      </c>
      <c r="F54" s="20">
        <v>79</v>
      </c>
      <c r="G54" s="20">
        <v>8</v>
      </c>
      <c r="H54" s="22">
        <v>71</v>
      </c>
    </row>
    <row r="55" spans="1:10" ht="11.25" customHeight="1" x14ac:dyDescent="0.15">
      <c r="A55" s="19" t="s">
        <v>107</v>
      </c>
      <c r="B55" s="20">
        <v>6379</v>
      </c>
      <c r="C55" s="20">
        <v>3302</v>
      </c>
      <c r="D55" s="20">
        <v>3077</v>
      </c>
      <c r="E55" s="23" t="s">
        <v>108</v>
      </c>
      <c r="F55" s="20">
        <v>67</v>
      </c>
      <c r="G55" s="20">
        <v>12</v>
      </c>
      <c r="H55" s="22">
        <v>55</v>
      </c>
    </row>
    <row r="56" spans="1:10" ht="11.25" customHeight="1" thickBot="1" x14ac:dyDescent="0.2">
      <c r="A56" s="24"/>
      <c r="B56" s="25" t="s">
        <v>4</v>
      </c>
      <c r="C56" s="25" t="s">
        <v>4</v>
      </c>
      <c r="D56" s="25" t="s">
        <v>4</v>
      </c>
      <c r="E56" s="26" t="s">
        <v>109</v>
      </c>
      <c r="F56" s="27">
        <v>123</v>
      </c>
      <c r="G56" s="27">
        <v>15</v>
      </c>
      <c r="H56" s="28">
        <v>108</v>
      </c>
    </row>
    <row r="57" spans="1:10" ht="9" customHeight="1" thickBot="1" x14ac:dyDescent="0.2">
      <c r="A57" s="11"/>
      <c r="B57" s="11"/>
      <c r="C57" s="11"/>
      <c r="D57" s="11"/>
      <c r="E57" s="11"/>
      <c r="F57" s="11"/>
      <c r="G57" s="11"/>
      <c r="H57" s="11"/>
    </row>
    <row r="58" spans="1:10" ht="15" customHeight="1" x14ac:dyDescent="0.15">
      <c r="A58" s="3" t="s">
        <v>7</v>
      </c>
      <c r="B58" s="4" t="s">
        <v>3</v>
      </c>
      <c r="C58" s="4" t="s">
        <v>1</v>
      </c>
      <c r="D58" s="4" t="s">
        <v>2</v>
      </c>
      <c r="E58" s="4" t="s">
        <v>7</v>
      </c>
      <c r="F58" s="4" t="s">
        <v>3</v>
      </c>
      <c r="G58" s="4" t="s">
        <v>1</v>
      </c>
      <c r="H58" s="5" t="s">
        <v>2</v>
      </c>
    </row>
    <row r="59" spans="1:10" ht="12" customHeight="1" thickBot="1" x14ac:dyDescent="0.2">
      <c r="A59" s="13" t="s">
        <v>110</v>
      </c>
      <c r="B59" s="14">
        <f>SUM(B61:B70)+SUM(F61:F71)</f>
        <v>343705</v>
      </c>
      <c r="C59" s="14">
        <f>SUM(C61:C70)+SUM(G61:G71)</f>
        <v>170386</v>
      </c>
      <c r="D59" s="14">
        <f>SUM(D61:D70)+SUM(H61:H71)</f>
        <v>173319</v>
      </c>
      <c r="E59" s="15"/>
      <c r="F59" s="16"/>
      <c r="G59" s="16"/>
      <c r="H59" s="17"/>
    </row>
    <row r="60" spans="1:10" ht="5.25" customHeight="1" thickTop="1" x14ac:dyDescent="0.15">
      <c r="A60" s="29"/>
      <c r="B60" s="30"/>
      <c r="C60" s="30"/>
      <c r="D60" s="30"/>
      <c r="E60" s="15"/>
      <c r="F60" s="16"/>
      <c r="G60" s="16"/>
      <c r="H60" s="17"/>
    </row>
    <row r="61" spans="1:10" ht="11.25" customHeight="1" x14ac:dyDescent="0.15">
      <c r="A61" s="19" t="s">
        <v>111</v>
      </c>
      <c r="B61" s="20">
        <f>SUM(B6:B10)</f>
        <v>12313</v>
      </c>
      <c r="C61" s="20">
        <f>SUM(C6:C10)</f>
        <v>6368</v>
      </c>
      <c r="D61" s="20">
        <f>SUM(D6:D10)</f>
        <v>5945</v>
      </c>
      <c r="E61" s="23" t="s">
        <v>112</v>
      </c>
      <c r="F61" s="20">
        <f>SUM(F6:F10)</f>
        <v>29827</v>
      </c>
      <c r="G61" s="20">
        <f>SUM(G6:G10)</f>
        <v>15525</v>
      </c>
      <c r="H61" s="22">
        <f>SUM(H6:H10)</f>
        <v>14302</v>
      </c>
    </row>
    <row r="62" spans="1:10" ht="11.25" customHeight="1" x14ac:dyDescent="0.15">
      <c r="A62" s="19" t="s">
        <v>113</v>
      </c>
      <c r="B62" s="20">
        <f>SUM(B11:B15)</f>
        <v>14648</v>
      </c>
      <c r="C62" s="20">
        <f>SUM(C11:C15)</f>
        <v>7487</v>
      </c>
      <c r="D62" s="20">
        <f>SUM(D11:D15)</f>
        <v>7161</v>
      </c>
      <c r="E62" s="23" t="s">
        <v>114</v>
      </c>
      <c r="F62" s="20">
        <f>SUM(F11:F15)</f>
        <v>23055</v>
      </c>
      <c r="G62" s="20">
        <f>SUM(G11:G15)</f>
        <v>11983</v>
      </c>
      <c r="H62" s="22">
        <f>SUM(H11:H15)</f>
        <v>11072</v>
      </c>
    </row>
    <row r="63" spans="1:10" ht="11.25" customHeight="1" x14ac:dyDescent="0.15">
      <c r="A63" s="19" t="s">
        <v>115</v>
      </c>
      <c r="B63" s="20">
        <f>SUM(B16:B20)</f>
        <v>15269</v>
      </c>
      <c r="C63" s="20">
        <f>SUM(C16:C20)</f>
        <v>7791</v>
      </c>
      <c r="D63" s="20">
        <f>SUM(D16:D20)</f>
        <v>7478</v>
      </c>
      <c r="E63" s="23" t="s">
        <v>116</v>
      </c>
      <c r="F63" s="20">
        <f>SUM(F16:F20)</f>
        <v>17662</v>
      </c>
      <c r="G63" s="20">
        <f>SUM(G16:G20)</f>
        <v>8926</v>
      </c>
      <c r="H63" s="22">
        <f>SUM(H16:H20)</f>
        <v>8736</v>
      </c>
    </row>
    <row r="64" spans="1:10" ht="11.25" customHeight="1" x14ac:dyDescent="0.15">
      <c r="A64" s="19" t="s">
        <v>117</v>
      </c>
      <c r="B64" s="20">
        <f>SUM(B21:B25)</f>
        <v>15515</v>
      </c>
      <c r="C64" s="20">
        <f>SUM(C21:C25)</f>
        <v>7898</v>
      </c>
      <c r="D64" s="20">
        <f>SUM(D21:D25)</f>
        <v>7617</v>
      </c>
      <c r="E64" s="23" t="s">
        <v>118</v>
      </c>
      <c r="F64" s="20">
        <f>SUM(F21:F25)</f>
        <v>17022</v>
      </c>
      <c r="G64" s="20">
        <f>SUM(G21:G25)</f>
        <v>8345</v>
      </c>
      <c r="H64" s="22">
        <f>SUM(H21:H25)</f>
        <v>8677</v>
      </c>
      <c r="I64" s="31"/>
      <c r="J64" s="31"/>
    </row>
    <row r="65" spans="1:8" ht="11.25" customHeight="1" x14ac:dyDescent="0.15">
      <c r="A65" s="19" t="s">
        <v>119</v>
      </c>
      <c r="B65" s="20">
        <f>SUM(B26:B30)</f>
        <v>17756</v>
      </c>
      <c r="C65" s="20">
        <f>SUM(C26:C30)</f>
        <v>8934</v>
      </c>
      <c r="D65" s="20">
        <f>SUM(D26:D30)</f>
        <v>8822</v>
      </c>
      <c r="E65" s="23" t="s">
        <v>120</v>
      </c>
      <c r="F65" s="20">
        <f>SUM(F26:F30)</f>
        <v>22216</v>
      </c>
      <c r="G65" s="20">
        <f>SUM(G26:G30)</f>
        <v>10268</v>
      </c>
      <c r="H65" s="22">
        <f>SUM(H26:H30)</f>
        <v>11948</v>
      </c>
    </row>
    <row r="66" spans="1:8" ht="11.25" customHeight="1" x14ac:dyDescent="0.15">
      <c r="A66" s="19" t="s">
        <v>121</v>
      </c>
      <c r="B66" s="20">
        <f>SUM(B31:B35)</f>
        <v>18704</v>
      </c>
      <c r="C66" s="20">
        <f>SUM(C31:C35)</f>
        <v>9462</v>
      </c>
      <c r="D66" s="20">
        <f>SUM(D31:D35)</f>
        <v>9242</v>
      </c>
      <c r="E66" s="23" t="s">
        <v>122</v>
      </c>
      <c r="F66" s="20">
        <f>SUM(F31:F35)</f>
        <v>19918</v>
      </c>
      <c r="G66" s="20">
        <f>SUM(G31:G35)</f>
        <v>8800</v>
      </c>
      <c r="H66" s="22">
        <f>SUM(H31:H35)</f>
        <v>11118</v>
      </c>
    </row>
    <row r="67" spans="1:8" ht="11.25" customHeight="1" x14ac:dyDescent="0.15">
      <c r="A67" s="19" t="s">
        <v>123</v>
      </c>
      <c r="B67" s="20">
        <f>SUM(B36:B40)</f>
        <v>18835</v>
      </c>
      <c r="C67" s="20">
        <f>SUM(C36:C40)</f>
        <v>9648</v>
      </c>
      <c r="D67" s="20">
        <f>SUM(D36:D40)</f>
        <v>9187</v>
      </c>
      <c r="E67" s="23" t="s">
        <v>124</v>
      </c>
      <c r="F67" s="20">
        <f>SUM(F36:F40)</f>
        <v>15958</v>
      </c>
      <c r="G67" s="20">
        <f>SUM(G36:G40)</f>
        <v>6876</v>
      </c>
      <c r="H67" s="22">
        <f>SUM(H36:H40)</f>
        <v>9082</v>
      </c>
    </row>
    <row r="68" spans="1:8" ht="11.25" customHeight="1" x14ac:dyDescent="0.15">
      <c r="A68" s="19" t="s">
        <v>125</v>
      </c>
      <c r="B68" s="20">
        <f>SUM(B41:B45)</f>
        <v>20912</v>
      </c>
      <c r="C68" s="20">
        <f>SUM(C41:C45)</f>
        <v>10708</v>
      </c>
      <c r="D68" s="20">
        <f>SUM(D41:D45)</f>
        <v>10204</v>
      </c>
      <c r="E68" s="23" t="s">
        <v>126</v>
      </c>
      <c r="F68" s="20">
        <f>SUM(F41:F45)</f>
        <v>8700</v>
      </c>
      <c r="G68" s="20">
        <f>SUM(G41:G45)</f>
        <v>3650</v>
      </c>
      <c r="H68" s="22">
        <f>SUM(H41:H45)</f>
        <v>5050</v>
      </c>
    </row>
    <row r="69" spans="1:8" ht="11.25" customHeight="1" x14ac:dyDescent="0.15">
      <c r="A69" s="19" t="s">
        <v>127</v>
      </c>
      <c r="B69" s="20">
        <f>SUM(B46:B50)</f>
        <v>23419</v>
      </c>
      <c r="C69" s="20">
        <f>SUM(C46:C50)</f>
        <v>12014</v>
      </c>
      <c r="D69" s="20">
        <f>SUM(D46:D50)</f>
        <v>11405</v>
      </c>
      <c r="E69" s="23" t="s">
        <v>128</v>
      </c>
      <c r="F69" s="20">
        <f>SUM(F46:F50)</f>
        <v>3013</v>
      </c>
      <c r="G69" s="20">
        <f>SUM(G46:G50)</f>
        <v>943</v>
      </c>
      <c r="H69" s="22">
        <f>SUM(H46:H50)</f>
        <v>2070</v>
      </c>
    </row>
    <row r="70" spans="1:8" ht="11.25" customHeight="1" x14ac:dyDescent="0.15">
      <c r="A70" s="19" t="s">
        <v>129</v>
      </c>
      <c r="B70" s="20">
        <f>SUM(B51:B55)</f>
        <v>28105</v>
      </c>
      <c r="C70" s="20">
        <f>SUM(C51:C55)</f>
        <v>14595</v>
      </c>
      <c r="D70" s="20">
        <f>SUM(D51:D55)</f>
        <v>13510</v>
      </c>
      <c r="E70" s="23" t="s">
        <v>130</v>
      </c>
      <c r="F70" s="20">
        <f>SUM(F51:F55)</f>
        <v>735</v>
      </c>
      <c r="G70" s="20">
        <f>SUM(G51:G55)</f>
        <v>150</v>
      </c>
      <c r="H70" s="22">
        <f>SUM(H51:H55)</f>
        <v>585</v>
      </c>
    </row>
    <row r="71" spans="1:8" ht="11.25" customHeight="1" thickBot="1" x14ac:dyDescent="0.2">
      <c r="A71" s="32"/>
      <c r="B71" s="27"/>
      <c r="C71" s="27"/>
      <c r="D71" s="27"/>
      <c r="E71" s="26" t="s">
        <v>131</v>
      </c>
      <c r="F71" s="27">
        <f>F56</f>
        <v>123</v>
      </c>
      <c r="G71" s="27">
        <f>G56</f>
        <v>15</v>
      </c>
      <c r="H71" s="28">
        <f>H56</f>
        <v>108</v>
      </c>
    </row>
    <row r="72" spans="1:8" ht="14.25" thickBot="1" x14ac:dyDescent="0.2">
      <c r="A72" s="11"/>
      <c r="B72" s="11"/>
      <c r="C72" s="11"/>
      <c r="D72" s="11"/>
      <c r="E72" s="11"/>
      <c r="F72" s="11"/>
      <c r="G72" s="11"/>
      <c r="H72" s="11"/>
    </row>
    <row r="73" spans="1:8" x14ac:dyDescent="0.15">
      <c r="A73" s="33" t="s">
        <v>132</v>
      </c>
      <c r="B73" s="34"/>
      <c r="C73" s="35" t="s">
        <v>3</v>
      </c>
      <c r="D73" s="34"/>
      <c r="E73" s="35" t="s">
        <v>133</v>
      </c>
      <c r="F73" s="34"/>
      <c r="G73" s="35" t="s">
        <v>2</v>
      </c>
      <c r="H73" s="36"/>
    </row>
    <row r="74" spans="1:8" ht="14.25" thickBot="1" x14ac:dyDescent="0.2">
      <c r="A74" s="37" t="s">
        <v>8</v>
      </c>
      <c r="B74" s="38"/>
      <c r="C74" s="39">
        <f>SUM(C75:C77)</f>
        <v>343705</v>
      </c>
      <c r="D74" s="40" t="str">
        <f>IF(C74=B59,"","ERROR")</f>
        <v/>
      </c>
      <c r="E74" s="39">
        <f t="shared" ref="E74:G74" si="0">SUM(E75:E77)</f>
        <v>170386</v>
      </c>
      <c r="F74" s="40" t="str">
        <f>IF(E74=C59,"","ERROR")</f>
        <v/>
      </c>
      <c r="G74" s="39">
        <f t="shared" si="0"/>
        <v>173319</v>
      </c>
      <c r="H74" s="41" t="str">
        <f>IF(G74=D59,"","ERROR")</f>
        <v/>
      </c>
    </row>
    <row r="75" spans="1:8" ht="14.25" thickTop="1" x14ac:dyDescent="0.15">
      <c r="A75" s="42" t="s">
        <v>134</v>
      </c>
      <c r="B75" s="21" t="s">
        <v>135</v>
      </c>
      <c r="C75" s="43">
        <f>E75+G75</f>
        <v>42230</v>
      </c>
      <c r="D75" s="44">
        <f>C75/C74</f>
        <v>0.12286699349733056</v>
      </c>
      <c r="E75" s="43">
        <f>SUM(C61:C63)</f>
        <v>21646</v>
      </c>
      <c r="F75" s="44">
        <f>E75/E74</f>
        <v>0.12704095406899629</v>
      </c>
      <c r="G75" s="43">
        <f>SUM(D61:D63)</f>
        <v>20584</v>
      </c>
      <c r="H75" s="45">
        <f>G75/G74</f>
        <v>0.11876366699554002</v>
      </c>
    </row>
    <row r="76" spans="1:8" x14ac:dyDescent="0.15">
      <c r="A76" s="42" t="s">
        <v>136</v>
      </c>
      <c r="B76" s="21" t="s">
        <v>137</v>
      </c>
      <c r="C76" s="46">
        <f>E76+G76</f>
        <v>213790</v>
      </c>
      <c r="D76" s="47">
        <f>C76/C74</f>
        <v>0.62201597300010181</v>
      </c>
      <c r="E76" s="46">
        <f>SUM(C64:C70,G61:G63)</f>
        <v>109693</v>
      </c>
      <c r="F76" s="47">
        <f>E76/E74</f>
        <v>0.64379115655042085</v>
      </c>
      <c r="G76" s="46">
        <f>SUM(D64:D70,H61:H63)</f>
        <v>104097</v>
      </c>
      <c r="H76" s="48">
        <f>G76/G74</f>
        <v>0.60060928115209522</v>
      </c>
    </row>
    <row r="77" spans="1:8" ht="14.25" thickBot="1" x14ac:dyDescent="0.2">
      <c r="A77" s="49" t="s">
        <v>138</v>
      </c>
      <c r="B77" s="50" t="s">
        <v>139</v>
      </c>
      <c r="C77" s="51">
        <f>E77+G77</f>
        <v>87685</v>
      </c>
      <c r="D77" s="52">
        <f>C77/C74</f>
        <v>0.25511703350256759</v>
      </c>
      <c r="E77" s="51">
        <f>SUM(G64:G71)</f>
        <v>39047</v>
      </c>
      <c r="F77" s="52">
        <f>E77/E74</f>
        <v>0.22916788938058291</v>
      </c>
      <c r="G77" s="51">
        <f>SUM(H64:H71)</f>
        <v>48638</v>
      </c>
      <c r="H77" s="53">
        <f>G77/G74</f>
        <v>0.2806270518523647</v>
      </c>
    </row>
    <row r="78" spans="1:8" x14ac:dyDescent="0.15">
      <c r="A78" s="54" t="s">
        <v>140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1"/>
  <conditionalFormatting sqref="C74">
    <cfRule type="cellIs" dxfId="32" priority="3" operator="notEqual">
      <formula>$B$59</formula>
    </cfRule>
  </conditionalFormatting>
  <conditionalFormatting sqref="E74">
    <cfRule type="cellIs" dxfId="31" priority="2" operator="notEqual">
      <formula>$C$59</formula>
    </cfRule>
  </conditionalFormatting>
  <conditionalFormatting sqref="G74">
    <cfRule type="cellIs" dxfId="30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78"/>
  <sheetViews>
    <sheetView zoomScaleNormal="100" zoomScaleSheetLayoutView="100" workbookViewId="0">
      <selection sqref="A1:H1"/>
    </sheetView>
  </sheetViews>
  <sheetFormatPr defaultColWidth="9" defaultRowHeight="13.5" x14ac:dyDescent="0.15"/>
  <cols>
    <col min="1" max="4" width="11.25" style="7" customWidth="1"/>
    <col min="5" max="5" width="11.25" style="12" customWidth="1"/>
    <col min="6" max="8" width="11.25" style="7" customWidth="1"/>
    <col min="9" max="16384" width="9" style="7"/>
  </cols>
  <sheetData>
    <row r="1" spans="1:10" ht="18.75" customHeight="1" x14ac:dyDescent="0.2">
      <c r="A1" s="1" t="s">
        <v>5</v>
      </c>
      <c r="B1" s="1"/>
      <c r="C1" s="1"/>
      <c r="D1" s="1"/>
      <c r="E1" s="1"/>
      <c r="F1" s="1"/>
      <c r="G1" s="1"/>
      <c r="H1" s="1"/>
      <c r="I1" s="6"/>
      <c r="J1" s="6"/>
    </row>
    <row r="2" spans="1:10" ht="16.5" customHeight="1" thickBot="1" x14ac:dyDescent="0.2">
      <c r="A2" s="2"/>
      <c r="B2" s="2"/>
      <c r="C2" s="2"/>
      <c r="D2" s="2"/>
      <c r="E2" s="8"/>
      <c r="F2" s="2"/>
      <c r="G2" s="2"/>
      <c r="H2" s="9" t="s">
        <v>142</v>
      </c>
      <c r="I2" s="6"/>
      <c r="J2" s="10"/>
    </row>
    <row r="3" spans="1:10" s="12" customFormat="1" ht="15" customHeight="1" x14ac:dyDescent="0.15">
      <c r="A3" s="3" t="s">
        <v>6</v>
      </c>
      <c r="B3" s="4" t="s">
        <v>3</v>
      </c>
      <c r="C3" s="4" t="s">
        <v>1</v>
      </c>
      <c r="D3" s="4" t="s">
        <v>2</v>
      </c>
      <c r="E3" s="4" t="s">
        <v>7</v>
      </c>
      <c r="F3" s="4" t="s">
        <v>3</v>
      </c>
      <c r="G3" s="4" t="s">
        <v>1</v>
      </c>
      <c r="H3" s="5" t="s">
        <v>2</v>
      </c>
      <c r="I3" s="11"/>
      <c r="J3" s="11"/>
    </row>
    <row r="4" spans="1:10" ht="12" customHeight="1" thickBot="1" x14ac:dyDescent="0.2">
      <c r="A4" s="13" t="s">
        <v>8</v>
      </c>
      <c r="B4" s="14">
        <f>SUM(B6:B55,F6:F56)</f>
        <v>343510</v>
      </c>
      <c r="C4" s="14">
        <f>SUM(C6:C55,G6:G56)</f>
        <v>170259</v>
      </c>
      <c r="D4" s="14">
        <f>SUM(D6:D55,H6:H56)</f>
        <v>173251</v>
      </c>
      <c r="E4" s="15"/>
      <c r="F4" s="16"/>
      <c r="G4" s="16"/>
      <c r="H4" s="17"/>
    </row>
    <row r="5" spans="1:10" ht="5.25" customHeight="1" thickTop="1" x14ac:dyDescent="0.15">
      <c r="A5" s="18"/>
      <c r="B5" s="16"/>
      <c r="C5" s="16"/>
      <c r="D5" s="16"/>
      <c r="E5" s="15"/>
      <c r="F5" s="16"/>
      <c r="G5" s="16"/>
      <c r="H5" s="17"/>
    </row>
    <row r="6" spans="1:10" ht="11.25" customHeight="1" x14ac:dyDescent="0.15">
      <c r="A6" s="19" t="s">
        <v>9</v>
      </c>
      <c r="B6" s="20">
        <v>2290</v>
      </c>
      <c r="C6" s="20">
        <v>1142</v>
      </c>
      <c r="D6" s="20">
        <v>1148</v>
      </c>
      <c r="E6" s="21" t="s">
        <v>10</v>
      </c>
      <c r="F6" s="20">
        <v>6302</v>
      </c>
      <c r="G6" s="20">
        <v>3352</v>
      </c>
      <c r="H6" s="22">
        <v>2950</v>
      </c>
    </row>
    <row r="7" spans="1:10" ht="11.25" customHeight="1" x14ac:dyDescent="0.15">
      <c r="A7" s="19" t="s">
        <v>11</v>
      </c>
      <c r="B7" s="20">
        <v>2420</v>
      </c>
      <c r="C7" s="20">
        <v>1273</v>
      </c>
      <c r="D7" s="20">
        <v>1147</v>
      </c>
      <c r="E7" s="21" t="s">
        <v>12</v>
      </c>
      <c r="F7" s="20">
        <v>6277</v>
      </c>
      <c r="G7" s="20">
        <v>3208</v>
      </c>
      <c r="H7" s="22">
        <v>3069</v>
      </c>
    </row>
    <row r="8" spans="1:10" ht="11.25" customHeight="1" x14ac:dyDescent="0.15">
      <c r="A8" s="19" t="s">
        <v>13</v>
      </c>
      <c r="B8" s="20">
        <v>2344</v>
      </c>
      <c r="C8" s="20">
        <v>1191</v>
      </c>
      <c r="D8" s="20">
        <v>1153</v>
      </c>
      <c r="E8" s="21" t="s">
        <v>14</v>
      </c>
      <c r="F8" s="20">
        <v>5930</v>
      </c>
      <c r="G8" s="20">
        <v>3160</v>
      </c>
      <c r="H8" s="22">
        <v>2770</v>
      </c>
    </row>
    <row r="9" spans="1:10" ht="11.25" customHeight="1" x14ac:dyDescent="0.15">
      <c r="A9" s="19" t="s">
        <v>15</v>
      </c>
      <c r="B9" s="20">
        <v>2529</v>
      </c>
      <c r="C9" s="20">
        <v>1357</v>
      </c>
      <c r="D9" s="20">
        <v>1172</v>
      </c>
      <c r="E9" s="21" t="s">
        <v>16</v>
      </c>
      <c r="F9" s="20">
        <v>5736</v>
      </c>
      <c r="G9" s="20">
        <v>2909</v>
      </c>
      <c r="H9" s="22">
        <v>2827</v>
      </c>
    </row>
    <row r="10" spans="1:10" ht="11.25" customHeight="1" x14ac:dyDescent="0.15">
      <c r="A10" s="19" t="s">
        <v>17</v>
      </c>
      <c r="B10" s="20">
        <v>2706</v>
      </c>
      <c r="C10" s="20">
        <v>1369</v>
      </c>
      <c r="D10" s="20">
        <v>1337</v>
      </c>
      <c r="E10" s="21" t="s">
        <v>18</v>
      </c>
      <c r="F10" s="20">
        <v>5662</v>
      </c>
      <c r="G10" s="20">
        <v>2963</v>
      </c>
      <c r="H10" s="22">
        <v>2699</v>
      </c>
    </row>
    <row r="11" spans="1:10" ht="11.25" customHeight="1" x14ac:dyDescent="0.15">
      <c r="A11" s="19" t="s">
        <v>19</v>
      </c>
      <c r="B11" s="20">
        <v>2885</v>
      </c>
      <c r="C11" s="20">
        <v>1503</v>
      </c>
      <c r="D11" s="20">
        <v>1382</v>
      </c>
      <c r="E11" s="21" t="s">
        <v>20</v>
      </c>
      <c r="F11" s="20">
        <v>5389</v>
      </c>
      <c r="G11" s="20">
        <v>2802</v>
      </c>
      <c r="H11" s="22">
        <v>2587</v>
      </c>
    </row>
    <row r="12" spans="1:10" ht="11.25" customHeight="1" x14ac:dyDescent="0.15">
      <c r="A12" s="19" t="s">
        <v>21</v>
      </c>
      <c r="B12" s="20">
        <v>2904</v>
      </c>
      <c r="C12" s="20">
        <v>1473</v>
      </c>
      <c r="D12" s="20">
        <v>1431</v>
      </c>
      <c r="E12" s="21" t="s">
        <v>22</v>
      </c>
      <c r="F12" s="20">
        <v>4249</v>
      </c>
      <c r="G12" s="20">
        <v>2232</v>
      </c>
      <c r="H12" s="22">
        <v>2017</v>
      </c>
    </row>
    <row r="13" spans="1:10" ht="11.25" customHeight="1" x14ac:dyDescent="0.15">
      <c r="A13" s="19" t="s">
        <v>23</v>
      </c>
      <c r="B13" s="20">
        <v>2934</v>
      </c>
      <c r="C13" s="20">
        <v>1501</v>
      </c>
      <c r="D13" s="20">
        <v>1433</v>
      </c>
      <c r="E13" s="21" t="s">
        <v>24</v>
      </c>
      <c r="F13" s="20">
        <v>4735</v>
      </c>
      <c r="G13" s="20">
        <v>2477</v>
      </c>
      <c r="H13" s="22">
        <v>2258</v>
      </c>
    </row>
    <row r="14" spans="1:10" ht="11.25" customHeight="1" x14ac:dyDescent="0.15">
      <c r="A14" s="19" t="s">
        <v>25</v>
      </c>
      <c r="B14" s="20">
        <v>3008</v>
      </c>
      <c r="C14" s="20">
        <v>1535</v>
      </c>
      <c r="D14" s="20">
        <v>1473</v>
      </c>
      <c r="E14" s="21" t="s">
        <v>26</v>
      </c>
      <c r="F14" s="20">
        <v>4508</v>
      </c>
      <c r="G14" s="20">
        <v>2298</v>
      </c>
      <c r="H14" s="22">
        <v>2210</v>
      </c>
    </row>
    <row r="15" spans="1:10" ht="11.25" customHeight="1" x14ac:dyDescent="0.15">
      <c r="A15" s="19" t="s">
        <v>27</v>
      </c>
      <c r="B15" s="20">
        <v>2900</v>
      </c>
      <c r="C15" s="20">
        <v>1460</v>
      </c>
      <c r="D15" s="20">
        <v>1440</v>
      </c>
      <c r="E15" s="21" t="s">
        <v>28</v>
      </c>
      <c r="F15" s="20">
        <v>4175</v>
      </c>
      <c r="G15" s="20">
        <v>2160</v>
      </c>
      <c r="H15" s="22">
        <v>2015</v>
      </c>
    </row>
    <row r="16" spans="1:10" ht="11.25" customHeight="1" x14ac:dyDescent="0.15">
      <c r="A16" s="19" t="s">
        <v>29</v>
      </c>
      <c r="B16" s="20">
        <v>3022</v>
      </c>
      <c r="C16" s="20">
        <v>1541</v>
      </c>
      <c r="D16" s="20">
        <v>1481</v>
      </c>
      <c r="E16" s="21" t="s">
        <v>30</v>
      </c>
      <c r="F16" s="20">
        <v>3877</v>
      </c>
      <c r="G16" s="20">
        <v>2031</v>
      </c>
      <c r="H16" s="22">
        <v>1846</v>
      </c>
    </row>
    <row r="17" spans="1:8" ht="11.25" customHeight="1" x14ac:dyDescent="0.15">
      <c r="A17" s="19" t="s">
        <v>31</v>
      </c>
      <c r="B17" s="20">
        <v>2937</v>
      </c>
      <c r="C17" s="20">
        <v>1505</v>
      </c>
      <c r="D17" s="20">
        <v>1432</v>
      </c>
      <c r="E17" s="21" t="s">
        <v>32</v>
      </c>
      <c r="F17" s="20">
        <v>3512</v>
      </c>
      <c r="G17" s="20">
        <v>1754</v>
      </c>
      <c r="H17" s="22">
        <v>1758</v>
      </c>
    </row>
    <row r="18" spans="1:8" ht="11.25" customHeight="1" x14ac:dyDescent="0.15">
      <c r="A18" s="19" t="s">
        <v>33</v>
      </c>
      <c r="B18" s="20">
        <v>3124</v>
      </c>
      <c r="C18" s="20">
        <v>1632</v>
      </c>
      <c r="D18" s="20">
        <v>1492</v>
      </c>
      <c r="E18" s="21" t="s">
        <v>34</v>
      </c>
      <c r="F18" s="20">
        <v>3506</v>
      </c>
      <c r="G18" s="20">
        <v>1778</v>
      </c>
      <c r="H18" s="22">
        <v>1728</v>
      </c>
    </row>
    <row r="19" spans="1:8" ht="11.25" customHeight="1" x14ac:dyDescent="0.15">
      <c r="A19" s="19" t="s">
        <v>35</v>
      </c>
      <c r="B19" s="20">
        <v>3086</v>
      </c>
      <c r="C19" s="20">
        <v>1535</v>
      </c>
      <c r="D19" s="20">
        <v>1551</v>
      </c>
      <c r="E19" s="21" t="s">
        <v>36</v>
      </c>
      <c r="F19" s="20">
        <v>3354</v>
      </c>
      <c r="G19" s="20">
        <v>1685</v>
      </c>
      <c r="H19" s="22">
        <v>1669</v>
      </c>
    </row>
    <row r="20" spans="1:8" ht="11.25" customHeight="1" x14ac:dyDescent="0.15">
      <c r="A20" s="19" t="s">
        <v>37</v>
      </c>
      <c r="B20" s="20">
        <v>3084</v>
      </c>
      <c r="C20" s="20">
        <v>1582</v>
      </c>
      <c r="D20" s="20">
        <v>1502</v>
      </c>
      <c r="E20" s="21" t="s">
        <v>38</v>
      </c>
      <c r="F20" s="20">
        <v>3500</v>
      </c>
      <c r="G20" s="20">
        <v>1739</v>
      </c>
      <c r="H20" s="22">
        <v>1761</v>
      </c>
    </row>
    <row r="21" spans="1:8" ht="11.25" customHeight="1" x14ac:dyDescent="0.15">
      <c r="A21" s="19" t="s">
        <v>39</v>
      </c>
      <c r="B21" s="20">
        <v>3164</v>
      </c>
      <c r="C21" s="20">
        <v>1652</v>
      </c>
      <c r="D21" s="20">
        <v>1512</v>
      </c>
      <c r="E21" s="21" t="s">
        <v>40</v>
      </c>
      <c r="F21" s="20">
        <v>3140</v>
      </c>
      <c r="G21" s="20">
        <v>1601</v>
      </c>
      <c r="H21" s="22">
        <v>1539</v>
      </c>
    </row>
    <row r="22" spans="1:8" ht="11.25" customHeight="1" x14ac:dyDescent="0.15">
      <c r="A22" s="19" t="s">
        <v>41</v>
      </c>
      <c r="B22" s="20">
        <v>3079</v>
      </c>
      <c r="C22" s="20">
        <v>1540</v>
      </c>
      <c r="D22" s="20">
        <v>1539</v>
      </c>
      <c r="E22" s="21" t="s">
        <v>42</v>
      </c>
      <c r="F22" s="20">
        <v>3242</v>
      </c>
      <c r="G22" s="20">
        <v>1602</v>
      </c>
      <c r="H22" s="22">
        <v>1640</v>
      </c>
    </row>
    <row r="23" spans="1:8" ht="11.25" customHeight="1" x14ac:dyDescent="0.15">
      <c r="A23" s="19" t="s">
        <v>43</v>
      </c>
      <c r="B23" s="20">
        <v>2947</v>
      </c>
      <c r="C23" s="20">
        <v>1529</v>
      </c>
      <c r="D23" s="20">
        <v>1418</v>
      </c>
      <c r="E23" s="21" t="s">
        <v>44</v>
      </c>
      <c r="F23" s="20">
        <v>3450</v>
      </c>
      <c r="G23" s="20">
        <v>1668</v>
      </c>
      <c r="H23" s="22">
        <v>1782</v>
      </c>
    </row>
    <row r="24" spans="1:8" ht="11.25" customHeight="1" x14ac:dyDescent="0.15">
      <c r="A24" s="19" t="s">
        <v>45</v>
      </c>
      <c r="B24" s="20">
        <v>3003</v>
      </c>
      <c r="C24" s="20">
        <v>1544</v>
      </c>
      <c r="D24" s="20">
        <v>1459</v>
      </c>
      <c r="E24" s="21" t="s">
        <v>46</v>
      </c>
      <c r="F24" s="20">
        <v>3540</v>
      </c>
      <c r="G24" s="20">
        <v>1702</v>
      </c>
      <c r="H24" s="22">
        <v>1838</v>
      </c>
    </row>
    <row r="25" spans="1:8" ht="11.25" customHeight="1" x14ac:dyDescent="0.15">
      <c r="A25" s="19" t="s">
        <v>47</v>
      </c>
      <c r="B25" s="20">
        <v>3301</v>
      </c>
      <c r="C25" s="20">
        <v>1620</v>
      </c>
      <c r="D25" s="20">
        <v>1681</v>
      </c>
      <c r="E25" s="21" t="s">
        <v>48</v>
      </c>
      <c r="F25" s="20">
        <v>3568</v>
      </c>
      <c r="G25" s="20">
        <v>1734</v>
      </c>
      <c r="H25" s="22">
        <v>1834</v>
      </c>
    </row>
    <row r="26" spans="1:8" ht="11.25" customHeight="1" x14ac:dyDescent="0.15">
      <c r="A26" s="19" t="s">
        <v>49</v>
      </c>
      <c r="B26" s="20">
        <v>3279</v>
      </c>
      <c r="C26" s="20">
        <v>1642</v>
      </c>
      <c r="D26" s="20">
        <v>1637</v>
      </c>
      <c r="E26" s="21" t="s">
        <v>50</v>
      </c>
      <c r="F26" s="20">
        <v>3894</v>
      </c>
      <c r="G26" s="20">
        <v>1780</v>
      </c>
      <c r="H26" s="22">
        <v>2114</v>
      </c>
    </row>
    <row r="27" spans="1:8" ht="11.25" customHeight="1" x14ac:dyDescent="0.15">
      <c r="A27" s="19" t="s">
        <v>51</v>
      </c>
      <c r="B27" s="20">
        <v>3381</v>
      </c>
      <c r="C27" s="20">
        <v>1707</v>
      </c>
      <c r="D27" s="20">
        <v>1674</v>
      </c>
      <c r="E27" s="21" t="s">
        <v>52</v>
      </c>
      <c r="F27" s="20">
        <v>4005</v>
      </c>
      <c r="G27" s="20">
        <v>1883</v>
      </c>
      <c r="H27" s="22">
        <v>2122</v>
      </c>
    </row>
    <row r="28" spans="1:8" ht="11.25" customHeight="1" x14ac:dyDescent="0.15">
      <c r="A28" s="19" t="s">
        <v>53</v>
      </c>
      <c r="B28" s="20">
        <v>3535</v>
      </c>
      <c r="C28" s="20">
        <v>1790</v>
      </c>
      <c r="D28" s="20">
        <v>1745</v>
      </c>
      <c r="E28" s="21" t="s">
        <v>54</v>
      </c>
      <c r="F28" s="20">
        <v>4378</v>
      </c>
      <c r="G28" s="20">
        <v>2056</v>
      </c>
      <c r="H28" s="22">
        <v>2322</v>
      </c>
    </row>
    <row r="29" spans="1:8" ht="11.25" customHeight="1" x14ac:dyDescent="0.15">
      <c r="A29" s="19" t="s">
        <v>55</v>
      </c>
      <c r="B29" s="20">
        <v>3767</v>
      </c>
      <c r="C29" s="20">
        <v>1905</v>
      </c>
      <c r="D29" s="20">
        <v>1862</v>
      </c>
      <c r="E29" s="21" t="s">
        <v>56</v>
      </c>
      <c r="F29" s="20">
        <v>4963</v>
      </c>
      <c r="G29" s="20">
        <v>2265</v>
      </c>
      <c r="H29" s="22">
        <v>2698</v>
      </c>
    </row>
    <row r="30" spans="1:8" ht="11.25" customHeight="1" x14ac:dyDescent="0.15">
      <c r="A30" s="19" t="s">
        <v>57</v>
      </c>
      <c r="B30" s="20">
        <v>3732</v>
      </c>
      <c r="C30" s="20">
        <v>1857</v>
      </c>
      <c r="D30" s="20">
        <v>1875</v>
      </c>
      <c r="E30" s="21" t="s">
        <v>58</v>
      </c>
      <c r="F30" s="20">
        <v>4792</v>
      </c>
      <c r="G30" s="20">
        <v>2187</v>
      </c>
      <c r="H30" s="22">
        <v>2605</v>
      </c>
    </row>
    <row r="31" spans="1:8" ht="11.25" customHeight="1" x14ac:dyDescent="0.15">
      <c r="A31" s="19" t="s">
        <v>59</v>
      </c>
      <c r="B31" s="20">
        <v>3769</v>
      </c>
      <c r="C31" s="20">
        <v>1868</v>
      </c>
      <c r="D31" s="20">
        <v>1901</v>
      </c>
      <c r="E31" s="21" t="s">
        <v>60</v>
      </c>
      <c r="F31" s="20">
        <v>5272</v>
      </c>
      <c r="G31" s="20">
        <v>2341</v>
      </c>
      <c r="H31" s="22">
        <v>2931</v>
      </c>
    </row>
    <row r="32" spans="1:8" ht="11.25" customHeight="1" x14ac:dyDescent="0.15">
      <c r="A32" s="19" t="s">
        <v>61</v>
      </c>
      <c r="B32" s="20">
        <v>3804</v>
      </c>
      <c r="C32" s="20">
        <v>1916</v>
      </c>
      <c r="D32" s="20">
        <v>1888</v>
      </c>
      <c r="E32" s="23" t="s">
        <v>62</v>
      </c>
      <c r="F32" s="20">
        <v>3925</v>
      </c>
      <c r="G32" s="20">
        <v>1745</v>
      </c>
      <c r="H32" s="22">
        <v>2180</v>
      </c>
    </row>
    <row r="33" spans="1:8" ht="11.25" customHeight="1" x14ac:dyDescent="0.15">
      <c r="A33" s="19" t="s">
        <v>63</v>
      </c>
      <c r="B33" s="20">
        <v>3735</v>
      </c>
      <c r="C33" s="20">
        <v>1913</v>
      </c>
      <c r="D33" s="20">
        <v>1822</v>
      </c>
      <c r="E33" s="23" t="s">
        <v>64</v>
      </c>
      <c r="F33" s="20">
        <v>2944</v>
      </c>
      <c r="G33" s="20">
        <v>1305</v>
      </c>
      <c r="H33" s="22">
        <v>1639</v>
      </c>
    </row>
    <row r="34" spans="1:8" ht="11.25" customHeight="1" x14ac:dyDescent="0.15">
      <c r="A34" s="19" t="s">
        <v>65</v>
      </c>
      <c r="B34" s="20">
        <v>3832</v>
      </c>
      <c r="C34" s="20">
        <v>1946</v>
      </c>
      <c r="D34" s="20">
        <v>1886</v>
      </c>
      <c r="E34" s="23" t="s">
        <v>66</v>
      </c>
      <c r="F34" s="20">
        <v>3683</v>
      </c>
      <c r="G34" s="20">
        <v>1665</v>
      </c>
      <c r="H34" s="22">
        <v>2018</v>
      </c>
    </row>
    <row r="35" spans="1:8" ht="11.25" customHeight="1" x14ac:dyDescent="0.15">
      <c r="A35" s="19" t="s">
        <v>67</v>
      </c>
      <c r="B35" s="20">
        <v>3574</v>
      </c>
      <c r="C35" s="20">
        <v>1850</v>
      </c>
      <c r="D35" s="20">
        <v>1724</v>
      </c>
      <c r="E35" s="23" t="s">
        <v>68</v>
      </c>
      <c r="F35" s="20">
        <v>4164</v>
      </c>
      <c r="G35" s="20">
        <v>1778</v>
      </c>
      <c r="H35" s="22">
        <v>2386</v>
      </c>
    </row>
    <row r="36" spans="1:8" ht="11.25" customHeight="1" x14ac:dyDescent="0.15">
      <c r="A36" s="19" t="s">
        <v>69</v>
      </c>
      <c r="B36" s="20">
        <v>3652</v>
      </c>
      <c r="C36" s="20">
        <v>1900</v>
      </c>
      <c r="D36" s="20">
        <v>1752</v>
      </c>
      <c r="E36" s="23" t="s">
        <v>70</v>
      </c>
      <c r="F36" s="20">
        <v>3770</v>
      </c>
      <c r="G36" s="20">
        <v>1633</v>
      </c>
      <c r="H36" s="22">
        <v>2137</v>
      </c>
    </row>
    <row r="37" spans="1:8" ht="11.25" customHeight="1" x14ac:dyDescent="0.15">
      <c r="A37" s="19" t="s">
        <v>71</v>
      </c>
      <c r="B37" s="20">
        <v>3780</v>
      </c>
      <c r="C37" s="20">
        <v>1901</v>
      </c>
      <c r="D37" s="20">
        <v>1879</v>
      </c>
      <c r="E37" s="23" t="s">
        <v>72</v>
      </c>
      <c r="F37" s="20">
        <v>3792</v>
      </c>
      <c r="G37" s="20">
        <v>1623</v>
      </c>
      <c r="H37" s="22">
        <v>2169</v>
      </c>
    </row>
    <row r="38" spans="1:8" ht="11.25" customHeight="1" x14ac:dyDescent="0.15">
      <c r="A38" s="19" t="s">
        <v>73</v>
      </c>
      <c r="B38" s="20">
        <v>3734</v>
      </c>
      <c r="C38" s="20">
        <v>1913</v>
      </c>
      <c r="D38" s="20">
        <v>1821</v>
      </c>
      <c r="E38" s="23" t="s">
        <v>74</v>
      </c>
      <c r="F38" s="20">
        <v>3308</v>
      </c>
      <c r="G38" s="20">
        <v>1404</v>
      </c>
      <c r="H38" s="22">
        <v>1904</v>
      </c>
    </row>
    <row r="39" spans="1:8" ht="11.25" customHeight="1" x14ac:dyDescent="0.15">
      <c r="A39" s="19" t="s">
        <v>75</v>
      </c>
      <c r="B39" s="20">
        <v>3750</v>
      </c>
      <c r="C39" s="20">
        <v>1916</v>
      </c>
      <c r="D39" s="20">
        <v>1834</v>
      </c>
      <c r="E39" s="23" t="s">
        <v>76</v>
      </c>
      <c r="F39" s="20">
        <v>2757</v>
      </c>
      <c r="G39" s="20">
        <v>1205</v>
      </c>
      <c r="H39" s="22">
        <v>1552</v>
      </c>
    </row>
    <row r="40" spans="1:8" ht="11.25" customHeight="1" x14ac:dyDescent="0.15">
      <c r="A40" s="19" t="s">
        <v>77</v>
      </c>
      <c r="B40" s="20">
        <v>3901</v>
      </c>
      <c r="C40" s="20">
        <v>2025</v>
      </c>
      <c r="D40" s="20">
        <v>1876</v>
      </c>
      <c r="E40" s="23" t="s">
        <v>78</v>
      </c>
      <c r="F40" s="20">
        <v>2422</v>
      </c>
      <c r="G40" s="20">
        <v>1030</v>
      </c>
      <c r="H40" s="22">
        <v>1392</v>
      </c>
    </row>
    <row r="41" spans="1:8" ht="11.25" customHeight="1" x14ac:dyDescent="0.15">
      <c r="A41" s="19" t="s">
        <v>79</v>
      </c>
      <c r="B41" s="20">
        <v>3999</v>
      </c>
      <c r="C41" s="20">
        <v>2055</v>
      </c>
      <c r="D41" s="20">
        <v>1944</v>
      </c>
      <c r="E41" s="23" t="s">
        <v>80</v>
      </c>
      <c r="F41" s="20">
        <v>2386</v>
      </c>
      <c r="G41" s="20">
        <v>1042</v>
      </c>
      <c r="H41" s="22">
        <v>1344</v>
      </c>
    </row>
    <row r="42" spans="1:8" ht="11.25" customHeight="1" x14ac:dyDescent="0.15">
      <c r="A42" s="19" t="s">
        <v>81</v>
      </c>
      <c r="B42" s="20">
        <v>4062</v>
      </c>
      <c r="C42" s="20">
        <v>2071</v>
      </c>
      <c r="D42" s="20">
        <v>1991</v>
      </c>
      <c r="E42" s="23" t="s">
        <v>82</v>
      </c>
      <c r="F42" s="20">
        <v>2047</v>
      </c>
      <c r="G42" s="20">
        <v>887</v>
      </c>
      <c r="H42" s="22">
        <v>1160</v>
      </c>
    </row>
    <row r="43" spans="1:8" ht="11.25" customHeight="1" x14ac:dyDescent="0.15">
      <c r="A43" s="19" t="s">
        <v>83</v>
      </c>
      <c r="B43" s="20">
        <v>3993</v>
      </c>
      <c r="C43" s="20">
        <v>2033</v>
      </c>
      <c r="D43" s="20">
        <v>1960</v>
      </c>
      <c r="E43" s="23" t="s">
        <v>84</v>
      </c>
      <c r="F43" s="20">
        <v>1923</v>
      </c>
      <c r="G43" s="20">
        <v>784</v>
      </c>
      <c r="H43" s="22">
        <v>1139</v>
      </c>
    </row>
    <row r="44" spans="1:8" ht="11.25" customHeight="1" x14ac:dyDescent="0.15">
      <c r="A44" s="19" t="s">
        <v>85</v>
      </c>
      <c r="B44" s="20">
        <v>4332</v>
      </c>
      <c r="C44" s="20">
        <v>2209</v>
      </c>
      <c r="D44" s="20">
        <v>2123</v>
      </c>
      <c r="E44" s="23" t="s">
        <v>86</v>
      </c>
      <c r="F44" s="20">
        <v>1323</v>
      </c>
      <c r="G44" s="20">
        <v>541</v>
      </c>
      <c r="H44" s="22">
        <v>782</v>
      </c>
    </row>
    <row r="45" spans="1:8" ht="11.25" customHeight="1" x14ac:dyDescent="0.15">
      <c r="A45" s="19" t="s">
        <v>87</v>
      </c>
      <c r="B45" s="20">
        <v>4455</v>
      </c>
      <c r="C45" s="20">
        <v>2281</v>
      </c>
      <c r="D45" s="20">
        <v>2174</v>
      </c>
      <c r="E45" s="23" t="s">
        <v>88</v>
      </c>
      <c r="F45" s="20">
        <v>1102</v>
      </c>
      <c r="G45" s="20">
        <v>430</v>
      </c>
      <c r="H45" s="22">
        <v>672</v>
      </c>
    </row>
    <row r="46" spans="1:8" ht="11.25" customHeight="1" x14ac:dyDescent="0.15">
      <c r="A46" s="19" t="s">
        <v>89</v>
      </c>
      <c r="B46" s="20">
        <v>4562</v>
      </c>
      <c r="C46" s="20">
        <v>2329</v>
      </c>
      <c r="D46" s="20">
        <v>2233</v>
      </c>
      <c r="E46" s="23" t="s">
        <v>90</v>
      </c>
      <c r="F46" s="20">
        <v>961</v>
      </c>
      <c r="G46" s="20">
        <v>351</v>
      </c>
      <c r="H46" s="22">
        <v>610</v>
      </c>
    </row>
    <row r="47" spans="1:8" ht="11.25" customHeight="1" x14ac:dyDescent="0.15">
      <c r="A47" s="19" t="s">
        <v>91</v>
      </c>
      <c r="B47" s="20">
        <v>4545</v>
      </c>
      <c r="C47" s="20">
        <v>2281</v>
      </c>
      <c r="D47" s="20">
        <v>2264</v>
      </c>
      <c r="E47" s="23" t="s">
        <v>92</v>
      </c>
      <c r="F47" s="20">
        <v>690</v>
      </c>
      <c r="G47" s="20">
        <v>215</v>
      </c>
      <c r="H47" s="22">
        <v>475</v>
      </c>
    </row>
    <row r="48" spans="1:8" ht="11.25" customHeight="1" x14ac:dyDescent="0.15">
      <c r="A48" s="19" t="s">
        <v>93</v>
      </c>
      <c r="B48" s="20">
        <v>4620</v>
      </c>
      <c r="C48" s="20">
        <v>2374</v>
      </c>
      <c r="D48" s="20">
        <v>2246</v>
      </c>
      <c r="E48" s="23" t="s">
        <v>94</v>
      </c>
      <c r="F48" s="20">
        <v>604</v>
      </c>
      <c r="G48" s="20">
        <v>172</v>
      </c>
      <c r="H48" s="22">
        <v>432</v>
      </c>
    </row>
    <row r="49" spans="1:10" ht="11.25" customHeight="1" x14ac:dyDescent="0.15">
      <c r="A49" s="19" t="s">
        <v>95</v>
      </c>
      <c r="B49" s="20">
        <v>4783</v>
      </c>
      <c r="C49" s="20">
        <v>2504</v>
      </c>
      <c r="D49" s="20">
        <v>2279</v>
      </c>
      <c r="E49" s="23" t="s">
        <v>96</v>
      </c>
      <c r="F49" s="20">
        <v>414</v>
      </c>
      <c r="G49" s="20">
        <v>118</v>
      </c>
      <c r="H49" s="22">
        <v>296</v>
      </c>
    </row>
    <row r="50" spans="1:10" ht="11.25" customHeight="1" x14ac:dyDescent="0.15">
      <c r="A50" s="19" t="s">
        <v>97</v>
      </c>
      <c r="B50" s="20">
        <v>4885</v>
      </c>
      <c r="C50" s="20">
        <v>2523</v>
      </c>
      <c r="D50" s="20">
        <v>2362</v>
      </c>
      <c r="E50" s="23" t="s">
        <v>98</v>
      </c>
      <c r="F50" s="20">
        <v>341</v>
      </c>
      <c r="G50" s="20">
        <v>84</v>
      </c>
      <c r="H50" s="22">
        <v>257</v>
      </c>
    </row>
    <row r="51" spans="1:10" ht="11.25" customHeight="1" x14ac:dyDescent="0.15">
      <c r="A51" s="19" t="s">
        <v>99</v>
      </c>
      <c r="B51" s="20">
        <v>5081</v>
      </c>
      <c r="C51" s="20">
        <v>2671</v>
      </c>
      <c r="D51" s="20">
        <v>2410</v>
      </c>
      <c r="E51" s="23" t="s">
        <v>100</v>
      </c>
      <c r="F51" s="20">
        <v>247</v>
      </c>
      <c r="G51" s="20">
        <v>59</v>
      </c>
      <c r="H51" s="22">
        <v>188</v>
      </c>
    </row>
    <row r="52" spans="1:10" ht="11.25" customHeight="1" x14ac:dyDescent="0.15">
      <c r="A52" s="19" t="s">
        <v>101</v>
      </c>
      <c r="B52" s="20">
        <v>5313</v>
      </c>
      <c r="C52" s="20">
        <v>2748</v>
      </c>
      <c r="D52" s="20">
        <v>2565</v>
      </c>
      <c r="E52" s="23" t="s">
        <v>102</v>
      </c>
      <c r="F52" s="20">
        <v>201</v>
      </c>
      <c r="G52" s="20">
        <v>47</v>
      </c>
      <c r="H52" s="22">
        <v>154</v>
      </c>
    </row>
    <row r="53" spans="1:10" ht="11.25" customHeight="1" x14ac:dyDescent="0.15">
      <c r="A53" s="19" t="s">
        <v>103</v>
      </c>
      <c r="B53" s="20">
        <v>5503</v>
      </c>
      <c r="C53" s="20">
        <v>2861</v>
      </c>
      <c r="D53" s="20">
        <v>2642</v>
      </c>
      <c r="E53" s="23" t="s">
        <v>104</v>
      </c>
      <c r="F53" s="20">
        <v>141</v>
      </c>
      <c r="G53" s="20">
        <v>25</v>
      </c>
      <c r="H53" s="22">
        <v>116</v>
      </c>
    </row>
    <row r="54" spans="1:10" ht="11.25" customHeight="1" x14ac:dyDescent="0.15">
      <c r="A54" s="19" t="s">
        <v>105</v>
      </c>
      <c r="B54" s="20">
        <v>5724</v>
      </c>
      <c r="C54" s="20">
        <v>2966</v>
      </c>
      <c r="D54" s="20">
        <v>2758</v>
      </c>
      <c r="E54" s="23" t="s">
        <v>106</v>
      </c>
      <c r="F54" s="20">
        <v>84</v>
      </c>
      <c r="G54" s="20">
        <v>8</v>
      </c>
      <c r="H54" s="22">
        <v>76</v>
      </c>
    </row>
    <row r="55" spans="1:10" ht="11.25" customHeight="1" x14ac:dyDescent="0.15">
      <c r="A55" s="19" t="s">
        <v>107</v>
      </c>
      <c r="B55" s="20">
        <v>6383</v>
      </c>
      <c r="C55" s="20">
        <v>3274</v>
      </c>
      <c r="D55" s="20">
        <v>3109</v>
      </c>
      <c r="E55" s="23" t="s">
        <v>108</v>
      </c>
      <c r="F55" s="20">
        <v>70</v>
      </c>
      <c r="G55" s="20">
        <v>11</v>
      </c>
      <c r="H55" s="22">
        <v>59</v>
      </c>
    </row>
    <row r="56" spans="1:10" ht="11.25" customHeight="1" thickBot="1" x14ac:dyDescent="0.2">
      <c r="A56" s="24"/>
      <c r="B56" s="25" t="s">
        <v>4</v>
      </c>
      <c r="C56" s="25" t="s">
        <v>4</v>
      </c>
      <c r="D56" s="25" t="s">
        <v>4</v>
      </c>
      <c r="E56" s="26" t="s">
        <v>109</v>
      </c>
      <c r="F56" s="27">
        <v>123</v>
      </c>
      <c r="G56" s="27">
        <v>17</v>
      </c>
      <c r="H56" s="28">
        <v>106</v>
      </c>
    </row>
    <row r="57" spans="1:10" ht="9" customHeight="1" thickBot="1" x14ac:dyDescent="0.2">
      <c r="A57" s="11"/>
      <c r="B57" s="11"/>
      <c r="C57" s="11"/>
      <c r="D57" s="11"/>
      <c r="E57" s="11"/>
      <c r="F57" s="11"/>
      <c r="G57" s="11"/>
      <c r="H57" s="11"/>
    </row>
    <row r="58" spans="1:10" ht="15" customHeight="1" x14ac:dyDescent="0.15">
      <c r="A58" s="3" t="s">
        <v>7</v>
      </c>
      <c r="B58" s="4" t="s">
        <v>3</v>
      </c>
      <c r="C58" s="4" t="s">
        <v>1</v>
      </c>
      <c r="D58" s="4" t="s">
        <v>2</v>
      </c>
      <c r="E58" s="4" t="s">
        <v>7</v>
      </c>
      <c r="F58" s="4" t="s">
        <v>3</v>
      </c>
      <c r="G58" s="4" t="s">
        <v>1</v>
      </c>
      <c r="H58" s="5" t="s">
        <v>2</v>
      </c>
    </row>
    <row r="59" spans="1:10" ht="12" customHeight="1" thickBot="1" x14ac:dyDescent="0.2">
      <c r="A59" s="13" t="s">
        <v>110</v>
      </c>
      <c r="B59" s="14">
        <f>SUM(B61:B70)+SUM(F61:F71)</f>
        <v>343510</v>
      </c>
      <c r="C59" s="14">
        <f>SUM(C61:C70)+SUM(G61:G71)</f>
        <v>170259</v>
      </c>
      <c r="D59" s="14">
        <f>SUM(D61:D70)+SUM(H61:H71)</f>
        <v>173251</v>
      </c>
      <c r="E59" s="15"/>
      <c r="F59" s="16"/>
      <c r="G59" s="16"/>
      <c r="H59" s="17"/>
    </row>
    <row r="60" spans="1:10" ht="5.25" customHeight="1" thickTop="1" x14ac:dyDescent="0.15">
      <c r="A60" s="29"/>
      <c r="B60" s="30"/>
      <c r="C60" s="30"/>
      <c r="D60" s="30"/>
      <c r="E60" s="15"/>
      <c r="F60" s="16"/>
      <c r="G60" s="16"/>
      <c r="H60" s="17"/>
    </row>
    <row r="61" spans="1:10" ht="11.25" customHeight="1" x14ac:dyDescent="0.15">
      <c r="A61" s="19" t="s">
        <v>111</v>
      </c>
      <c r="B61" s="20">
        <f>SUM(B6:B10)</f>
        <v>12289</v>
      </c>
      <c r="C61" s="20">
        <f>SUM(C6:C10)</f>
        <v>6332</v>
      </c>
      <c r="D61" s="20">
        <f>SUM(D6:D10)</f>
        <v>5957</v>
      </c>
      <c r="E61" s="23" t="s">
        <v>112</v>
      </c>
      <c r="F61" s="20">
        <f>SUM(F6:F10)</f>
        <v>29907</v>
      </c>
      <c r="G61" s="20">
        <f>SUM(G6:G10)</f>
        <v>15592</v>
      </c>
      <c r="H61" s="22">
        <f>SUM(H6:H10)</f>
        <v>14315</v>
      </c>
    </row>
    <row r="62" spans="1:10" ht="11.25" customHeight="1" x14ac:dyDescent="0.15">
      <c r="A62" s="19" t="s">
        <v>113</v>
      </c>
      <c r="B62" s="20">
        <f>SUM(B11:B15)</f>
        <v>14631</v>
      </c>
      <c r="C62" s="20">
        <f>SUM(C11:C15)</f>
        <v>7472</v>
      </c>
      <c r="D62" s="20">
        <f>SUM(D11:D15)</f>
        <v>7159</v>
      </c>
      <c r="E62" s="23" t="s">
        <v>114</v>
      </c>
      <c r="F62" s="20">
        <f>SUM(F11:F15)</f>
        <v>23056</v>
      </c>
      <c r="G62" s="20">
        <f>SUM(G11:G15)</f>
        <v>11969</v>
      </c>
      <c r="H62" s="22">
        <f>SUM(H11:H15)</f>
        <v>11087</v>
      </c>
    </row>
    <row r="63" spans="1:10" ht="11.25" customHeight="1" x14ac:dyDescent="0.15">
      <c r="A63" s="19" t="s">
        <v>115</v>
      </c>
      <c r="B63" s="20">
        <f>SUM(B16:B20)</f>
        <v>15253</v>
      </c>
      <c r="C63" s="20">
        <f>SUM(C16:C20)</f>
        <v>7795</v>
      </c>
      <c r="D63" s="20">
        <f>SUM(D16:D20)</f>
        <v>7458</v>
      </c>
      <c r="E63" s="23" t="s">
        <v>116</v>
      </c>
      <c r="F63" s="20">
        <f>SUM(F16:F20)</f>
        <v>17749</v>
      </c>
      <c r="G63" s="20">
        <f>SUM(G16:G20)</f>
        <v>8987</v>
      </c>
      <c r="H63" s="22">
        <f>SUM(H16:H20)</f>
        <v>8762</v>
      </c>
    </row>
    <row r="64" spans="1:10" ht="11.25" customHeight="1" x14ac:dyDescent="0.15">
      <c r="A64" s="19" t="s">
        <v>117</v>
      </c>
      <c r="B64" s="20">
        <f>SUM(B21:B25)</f>
        <v>15494</v>
      </c>
      <c r="C64" s="20">
        <f>SUM(C21:C25)</f>
        <v>7885</v>
      </c>
      <c r="D64" s="20">
        <f>SUM(D21:D25)</f>
        <v>7609</v>
      </c>
      <c r="E64" s="23" t="s">
        <v>118</v>
      </c>
      <c r="F64" s="20">
        <f>SUM(F21:F25)</f>
        <v>16940</v>
      </c>
      <c r="G64" s="20">
        <f>SUM(G21:G25)</f>
        <v>8307</v>
      </c>
      <c r="H64" s="22">
        <f>SUM(H21:H25)</f>
        <v>8633</v>
      </c>
      <c r="I64" s="31"/>
      <c r="J64" s="31"/>
    </row>
    <row r="65" spans="1:8" ht="11.25" customHeight="1" x14ac:dyDescent="0.15">
      <c r="A65" s="19" t="s">
        <v>119</v>
      </c>
      <c r="B65" s="20">
        <f>SUM(B26:B30)</f>
        <v>17694</v>
      </c>
      <c r="C65" s="20">
        <f>SUM(C26:C30)</f>
        <v>8901</v>
      </c>
      <c r="D65" s="20">
        <f>SUM(D26:D30)</f>
        <v>8793</v>
      </c>
      <c r="E65" s="23" t="s">
        <v>120</v>
      </c>
      <c r="F65" s="20">
        <f>SUM(F26:F30)</f>
        <v>22032</v>
      </c>
      <c r="G65" s="20">
        <f>SUM(G26:G30)</f>
        <v>10171</v>
      </c>
      <c r="H65" s="22">
        <f>SUM(H26:H30)</f>
        <v>11861</v>
      </c>
    </row>
    <row r="66" spans="1:8" ht="11.25" customHeight="1" x14ac:dyDescent="0.15">
      <c r="A66" s="19" t="s">
        <v>121</v>
      </c>
      <c r="B66" s="20">
        <f>SUM(B31:B35)</f>
        <v>18714</v>
      </c>
      <c r="C66" s="20">
        <f>SUM(C31:C35)</f>
        <v>9493</v>
      </c>
      <c r="D66" s="20">
        <f>SUM(D31:D35)</f>
        <v>9221</v>
      </c>
      <c r="E66" s="23" t="s">
        <v>122</v>
      </c>
      <c r="F66" s="20">
        <f>SUM(F31:F35)</f>
        <v>19988</v>
      </c>
      <c r="G66" s="20">
        <f>SUM(G31:G35)</f>
        <v>8834</v>
      </c>
      <c r="H66" s="22">
        <f>SUM(H31:H35)</f>
        <v>11154</v>
      </c>
    </row>
    <row r="67" spans="1:8" ht="11.25" customHeight="1" x14ac:dyDescent="0.15">
      <c r="A67" s="19" t="s">
        <v>123</v>
      </c>
      <c r="B67" s="20">
        <f>SUM(B36:B40)</f>
        <v>18817</v>
      </c>
      <c r="C67" s="20">
        <f>SUM(C36:C40)</f>
        <v>9655</v>
      </c>
      <c r="D67" s="20">
        <f>SUM(D36:D40)</f>
        <v>9162</v>
      </c>
      <c r="E67" s="23" t="s">
        <v>124</v>
      </c>
      <c r="F67" s="20">
        <f>SUM(F36:F40)</f>
        <v>16049</v>
      </c>
      <c r="G67" s="20">
        <f>SUM(G36:G40)</f>
        <v>6895</v>
      </c>
      <c r="H67" s="22">
        <f>SUM(H36:H40)</f>
        <v>9154</v>
      </c>
    </row>
    <row r="68" spans="1:8" ht="11.25" customHeight="1" x14ac:dyDescent="0.15">
      <c r="A68" s="19" t="s">
        <v>125</v>
      </c>
      <c r="B68" s="20">
        <f>SUM(B41:B45)</f>
        <v>20841</v>
      </c>
      <c r="C68" s="20">
        <f>SUM(C41:C45)</f>
        <v>10649</v>
      </c>
      <c r="D68" s="20">
        <f>SUM(D41:D45)</f>
        <v>10192</v>
      </c>
      <c r="E68" s="23" t="s">
        <v>126</v>
      </c>
      <c r="F68" s="20">
        <f>SUM(F41:F45)</f>
        <v>8781</v>
      </c>
      <c r="G68" s="20">
        <f>SUM(G41:G45)</f>
        <v>3684</v>
      </c>
      <c r="H68" s="22">
        <f>SUM(H41:H45)</f>
        <v>5097</v>
      </c>
    </row>
    <row r="69" spans="1:8" ht="11.25" customHeight="1" x14ac:dyDescent="0.15">
      <c r="A69" s="19" t="s">
        <v>127</v>
      </c>
      <c r="B69" s="20">
        <f>SUM(B46:B50)</f>
        <v>23395</v>
      </c>
      <c r="C69" s="20">
        <f>SUM(C46:C50)</f>
        <v>12011</v>
      </c>
      <c r="D69" s="20">
        <f>SUM(D46:D50)</f>
        <v>11384</v>
      </c>
      <c r="E69" s="23" t="s">
        <v>128</v>
      </c>
      <c r="F69" s="20">
        <f>SUM(F46:F50)</f>
        <v>3010</v>
      </c>
      <c r="G69" s="20">
        <f>SUM(G46:G50)</f>
        <v>940</v>
      </c>
      <c r="H69" s="22">
        <f>SUM(H46:H50)</f>
        <v>2070</v>
      </c>
    </row>
    <row r="70" spans="1:8" ht="11.25" customHeight="1" x14ac:dyDescent="0.15">
      <c r="A70" s="19" t="s">
        <v>129</v>
      </c>
      <c r="B70" s="20">
        <f>SUM(B51:B55)</f>
        <v>28004</v>
      </c>
      <c r="C70" s="20">
        <f>SUM(C51:C55)</f>
        <v>14520</v>
      </c>
      <c r="D70" s="20">
        <f>SUM(D51:D55)</f>
        <v>13484</v>
      </c>
      <c r="E70" s="23" t="s">
        <v>130</v>
      </c>
      <c r="F70" s="20">
        <f>SUM(F51:F55)</f>
        <v>743</v>
      </c>
      <c r="G70" s="20">
        <f>SUM(G51:G55)</f>
        <v>150</v>
      </c>
      <c r="H70" s="22">
        <f>SUM(H51:H55)</f>
        <v>593</v>
      </c>
    </row>
    <row r="71" spans="1:8" ht="11.25" customHeight="1" thickBot="1" x14ac:dyDescent="0.2">
      <c r="A71" s="32"/>
      <c r="B71" s="27"/>
      <c r="C71" s="27"/>
      <c r="D71" s="27"/>
      <c r="E71" s="26" t="s">
        <v>131</v>
      </c>
      <c r="F71" s="27">
        <f>F56</f>
        <v>123</v>
      </c>
      <c r="G71" s="27">
        <f>G56</f>
        <v>17</v>
      </c>
      <c r="H71" s="28">
        <f>H56</f>
        <v>106</v>
      </c>
    </row>
    <row r="72" spans="1:8" ht="14.25" thickBot="1" x14ac:dyDescent="0.2">
      <c r="A72" s="11"/>
      <c r="B72" s="11"/>
      <c r="C72" s="11"/>
      <c r="D72" s="11"/>
      <c r="E72" s="11"/>
      <c r="F72" s="11"/>
      <c r="G72" s="11"/>
      <c r="H72" s="11"/>
    </row>
    <row r="73" spans="1:8" x14ac:dyDescent="0.15">
      <c r="A73" s="33" t="s">
        <v>132</v>
      </c>
      <c r="B73" s="34"/>
      <c r="C73" s="35" t="s">
        <v>3</v>
      </c>
      <c r="D73" s="34"/>
      <c r="E73" s="35" t="s">
        <v>133</v>
      </c>
      <c r="F73" s="34"/>
      <c r="G73" s="35" t="s">
        <v>2</v>
      </c>
      <c r="H73" s="36"/>
    </row>
    <row r="74" spans="1:8" ht="14.25" thickBot="1" x14ac:dyDescent="0.2">
      <c r="A74" s="37" t="s">
        <v>8</v>
      </c>
      <c r="B74" s="38"/>
      <c r="C74" s="39">
        <f>SUM(C75:C77)</f>
        <v>343510</v>
      </c>
      <c r="D74" s="40" t="str">
        <f>IF(C74=B59,"","ERROR")</f>
        <v/>
      </c>
      <c r="E74" s="39">
        <f t="shared" ref="E74:G74" si="0">SUM(E75:E77)</f>
        <v>170259</v>
      </c>
      <c r="F74" s="40" t="str">
        <f>IF(E74=C59,"","ERROR")</f>
        <v/>
      </c>
      <c r="G74" s="39">
        <f t="shared" si="0"/>
        <v>173251</v>
      </c>
      <c r="H74" s="41" t="str">
        <f>IF(G74=D59,"","ERROR")</f>
        <v/>
      </c>
    </row>
    <row r="75" spans="1:8" ht="14.25" thickTop="1" x14ac:dyDescent="0.15">
      <c r="A75" s="42" t="s">
        <v>134</v>
      </c>
      <c r="B75" s="21" t="s">
        <v>135</v>
      </c>
      <c r="C75" s="43">
        <f>E75+G75</f>
        <v>42173</v>
      </c>
      <c r="D75" s="44">
        <f>C75/C74</f>
        <v>0.12277080725451951</v>
      </c>
      <c r="E75" s="43">
        <f>SUM(C61:C63)</f>
        <v>21599</v>
      </c>
      <c r="F75" s="44">
        <f>E75/E74</f>
        <v>0.12685966674302093</v>
      </c>
      <c r="G75" s="43">
        <f>SUM(D61:D63)</f>
        <v>20574</v>
      </c>
      <c r="H75" s="45">
        <f>G75/G74</f>
        <v>0.11875256131277742</v>
      </c>
    </row>
    <row r="76" spans="1:8" x14ac:dyDescent="0.15">
      <c r="A76" s="42" t="s">
        <v>136</v>
      </c>
      <c r="B76" s="21" t="s">
        <v>137</v>
      </c>
      <c r="C76" s="46">
        <f>E76+G76</f>
        <v>213671</v>
      </c>
      <c r="D76" s="47">
        <f>C76/C74</f>
        <v>0.62202264854007161</v>
      </c>
      <c r="E76" s="46">
        <f>SUM(C64:C70,G61:G63)</f>
        <v>109662</v>
      </c>
      <c r="F76" s="47">
        <f>E76/E74</f>
        <v>0.64408929924409286</v>
      </c>
      <c r="G76" s="46">
        <f>SUM(D64:D70,H61:H63)</f>
        <v>104009</v>
      </c>
      <c r="H76" s="48">
        <f>G76/G74</f>
        <v>0.60033708319143897</v>
      </c>
    </row>
    <row r="77" spans="1:8" ht="14.25" thickBot="1" x14ac:dyDescent="0.2">
      <c r="A77" s="49" t="s">
        <v>138</v>
      </c>
      <c r="B77" s="50" t="s">
        <v>139</v>
      </c>
      <c r="C77" s="51">
        <f>E77+G77</f>
        <v>87666</v>
      </c>
      <c r="D77" s="52">
        <f>C77/C74</f>
        <v>0.25520654420540889</v>
      </c>
      <c r="E77" s="51">
        <f>SUM(G64:G71)</f>
        <v>38998</v>
      </c>
      <c r="F77" s="52">
        <f>E77/E74</f>
        <v>0.22905103401288626</v>
      </c>
      <c r="G77" s="51">
        <f>SUM(H64:H71)</f>
        <v>48668</v>
      </c>
      <c r="H77" s="53">
        <f>G77/G74</f>
        <v>0.28091035549578358</v>
      </c>
    </row>
    <row r="78" spans="1:8" x14ac:dyDescent="0.15">
      <c r="A78" s="54" t="s">
        <v>140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1"/>
  <conditionalFormatting sqref="C74">
    <cfRule type="cellIs" dxfId="29" priority="3" operator="notEqual">
      <formula>$B$59</formula>
    </cfRule>
  </conditionalFormatting>
  <conditionalFormatting sqref="E74">
    <cfRule type="cellIs" dxfId="28" priority="2" operator="notEqual">
      <formula>$C$59</formula>
    </cfRule>
  </conditionalFormatting>
  <conditionalFormatting sqref="G74">
    <cfRule type="cellIs" dxfId="27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78"/>
  <sheetViews>
    <sheetView zoomScaleNormal="100" zoomScaleSheetLayoutView="100" workbookViewId="0">
      <selection sqref="A1:H1"/>
    </sheetView>
  </sheetViews>
  <sheetFormatPr defaultRowHeight="13.5" x14ac:dyDescent="0.15"/>
  <cols>
    <col min="1" max="4" width="11.25" style="7" customWidth="1"/>
    <col min="5" max="5" width="11.25" style="12" customWidth="1"/>
    <col min="6" max="8" width="11.25" style="7" customWidth="1"/>
    <col min="9" max="16384" width="9" style="7"/>
  </cols>
  <sheetData>
    <row r="1" spans="1:10" ht="18.75" customHeight="1" x14ac:dyDescent="0.2">
      <c r="A1" s="1" t="s">
        <v>5</v>
      </c>
      <c r="B1" s="1"/>
      <c r="C1" s="1"/>
      <c r="D1" s="1"/>
      <c r="E1" s="1"/>
      <c r="F1" s="1"/>
      <c r="G1" s="1"/>
      <c r="H1" s="1"/>
      <c r="I1" s="6"/>
      <c r="J1" s="6"/>
    </row>
    <row r="2" spans="1:10" ht="16.5" customHeight="1" thickBot="1" x14ac:dyDescent="0.2">
      <c r="A2" s="2"/>
      <c r="B2" s="2"/>
      <c r="C2" s="2"/>
      <c r="D2" s="2"/>
      <c r="E2" s="8"/>
      <c r="F2" s="2"/>
      <c r="G2" s="2"/>
      <c r="H2" s="9" t="s">
        <v>143</v>
      </c>
      <c r="I2" s="6"/>
      <c r="J2" s="10"/>
    </row>
    <row r="3" spans="1:10" s="12" customFormat="1" ht="15" customHeight="1" x14ac:dyDescent="0.15">
      <c r="A3" s="3" t="s">
        <v>6</v>
      </c>
      <c r="B3" s="4" t="s">
        <v>3</v>
      </c>
      <c r="C3" s="4" t="s">
        <v>1</v>
      </c>
      <c r="D3" s="4" t="s">
        <v>2</v>
      </c>
      <c r="E3" s="4" t="s">
        <v>7</v>
      </c>
      <c r="F3" s="4" t="s">
        <v>3</v>
      </c>
      <c r="G3" s="4" t="s">
        <v>1</v>
      </c>
      <c r="H3" s="5" t="s">
        <v>2</v>
      </c>
      <c r="I3" s="11"/>
      <c r="J3" s="11"/>
    </row>
    <row r="4" spans="1:10" ht="12" customHeight="1" thickBot="1" x14ac:dyDescent="0.2">
      <c r="A4" s="13" t="s">
        <v>8</v>
      </c>
      <c r="B4" s="14">
        <f>SUM(B6:B55,F6:F56)</f>
        <v>343644</v>
      </c>
      <c r="C4" s="14">
        <f>SUM(C6:C55,G6:G56)</f>
        <v>170273</v>
      </c>
      <c r="D4" s="14">
        <f>SUM(D6:D55,H6:H56)</f>
        <v>173371</v>
      </c>
      <c r="E4" s="15"/>
      <c r="F4" s="16"/>
      <c r="G4" s="16"/>
      <c r="H4" s="17"/>
    </row>
    <row r="5" spans="1:10" ht="5.25" customHeight="1" thickTop="1" x14ac:dyDescent="0.15">
      <c r="A5" s="18"/>
      <c r="B5" s="16"/>
      <c r="C5" s="16"/>
      <c r="D5" s="16"/>
      <c r="E5" s="15"/>
      <c r="F5" s="16"/>
      <c r="G5" s="16"/>
      <c r="H5" s="17"/>
    </row>
    <row r="6" spans="1:10" ht="11.25" customHeight="1" x14ac:dyDescent="0.15">
      <c r="A6" s="19" t="s">
        <v>9</v>
      </c>
      <c r="B6" s="20">
        <v>2298</v>
      </c>
      <c r="C6" s="20">
        <v>1148</v>
      </c>
      <c r="D6" s="20">
        <v>1150</v>
      </c>
      <c r="E6" s="21" t="s">
        <v>10</v>
      </c>
      <c r="F6" s="20">
        <v>6302</v>
      </c>
      <c r="G6" s="20">
        <v>3375</v>
      </c>
      <c r="H6" s="22">
        <v>2927</v>
      </c>
    </row>
    <row r="7" spans="1:10" ht="11.25" customHeight="1" x14ac:dyDescent="0.15">
      <c r="A7" s="19" t="s">
        <v>11</v>
      </c>
      <c r="B7" s="20">
        <v>2392</v>
      </c>
      <c r="C7" s="20">
        <v>1252</v>
      </c>
      <c r="D7" s="20">
        <v>1140</v>
      </c>
      <c r="E7" s="21" t="s">
        <v>12</v>
      </c>
      <c r="F7" s="20">
        <v>6251</v>
      </c>
      <c r="G7" s="20">
        <v>3179</v>
      </c>
      <c r="H7" s="22">
        <v>3072</v>
      </c>
    </row>
    <row r="8" spans="1:10" ht="11.25" customHeight="1" x14ac:dyDescent="0.15">
      <c r="A8" s="19" t="s">
        <v>13</v>
      </c>
      <c r="B8" s="20">
        <v>2339</v>
      </c>
      <c r="C8" s="20">
        <v>1189</v>
      </c>
      <c r="D8" s="20">
        <v>1150</v>
      </c>
      <c r="E8" s="21" t="s">
        <v>14</v>
      </c>
      <c r="F8" s="20">
        <v>6038</v>
      </c>
      <c r="G8" s="20">
        <v>3206</v>
      </c>
      <c r="H8" s="22">
        <v>2832</v>
      </c>
    </row>
    <row r="9" spans="1:10" ht="11.25" customHeight="1" x14ac:dyDescent="0.15">
      <c r="A9" s="19" t="s">
        <v>15</v>
      </c>
      <c r="B9" s="20">
        <v>2520</v>
      </c>
      <c r="C9" s="20">
        <v>1345</v>
      </c>
      <c r="D9" s="20">
        <v>1175</v>
      </c>
      <c r="E9" s="21" t="s">
        <v>16</v>
      </c>
      <c r="F9" s="20">
        <v>5648</v>
      </c>
      <c r="G9" s="20">
        <v>2888</v>
      </c>
      <c r="H9" s="22">
        <v>2760</v>
      </c>
    </row>
    <row r="10" spans="1:10" ht="11.25" customHeight="1" x14ac:dyDescent="0.15">
      <c r="A10" s="19" t="s">
        <v>17</v>
      </c>
      <c r="B10" s="20">
        <v>2690</v>
      </c>
      <c r="C10" s="20">
        <v>1369</v>
      </c>
      <c r="D10" s="20">
        <v>1321</v>
      </c>
      <c r="E10" s="21" t="s">
        <v>18</v>
      </c>
      <c r="F10" s="20">
        <v>5674</v>
      </c>
      <c r="G10" s="20">
        <v>2957</v>
      </c>
      <c r="H10" s="22">
        <v>2717</v>
      </c>
    </row>
    <row r="11" spans="1:10" ht="11.25" customHeight="1" x14ac:dyDescent="0.15">
      <c r="A11" s="19" t="s">
        <v>19</v>
      </c>
      <c r="B11" s="20">
        <v>2866</v>
      </c>
      <c r="C11" s="20">
        <v>1493</v>
      </c>
      <c r="D11" s="20">
        <v>1373</v>
      </c>
      <c r="E11" s="21" t="s">
        <v>20</v>
      </c>
      <c r="F11" s="20">
        <v>5348</v>
      </c>
      <c r="G11" s="20">
        <v>2792</v>
      </c>
      <c r="H11" s="22">
        <v>2556</v>
      </c>
    </row>
    <row r="12" spans="1:10" ht="11.25" customHeight="1" x14ac:dyDescent="0.15">
      <c r="A12" s="19" t="s">
        <v>21</v>
      </c>
      <c r="B12" s="20">
        <v>2907</v>
      </c>
      <c r="C12" s="20">
        <v>1474</v>
      </c>
      <c r="D12" s="20">
        <v>1433</v>
      </c>
      <c r="E12" s="21" t="s">
        <v>22</v>
      </c>
      <c r="F12" s="20">
        <v>4449</v>
      </c>
      <c r="G12" s="20">
        <v>2322</v>
      </c>
      <c r="H12" s="22">
        <v>2127</v>
      </c>
    </row>
    <row r="13" spans="1:10" ht="11.25" customHeight="1" x14ac:dyDescent="0.15">
      <c r="A13" s="19" t="s">
        <v>23</v>
      </c>
      <c r="B13" s="20">
        <v>2960</v>
      </c>
      <c r="C13" s="20">
        <v>1512</v>
      </c>
      <c r="D13" s="20">
        <v>1448</v>
      </c>
      <c r="E13" s="21" t="s">
        <v>24</v>
      </c>
      <c r="F13" s="20">
        <v>4646</v>
      </c>
      <c r="G13" s="20">
        <v>2444</v>
      </c>
      <c r="H13" s="22">
        <v>2202</v>
      </c>
    </row>
    <row r="14" spans="1:10" ht="11.25" customHeight="1" x14ac:dyDescent="0.15">
      <c r="A14" s="19" t="s">
        <v>25</v>
      </c>
      <c r="B14" s="20">
        <v>3015</v>
      </c>
      <c r="C14" s="20">
        <v>1538</v>
      </c>
      <c r="D14" s="20">
        <v>1477</v>
      </c>
      <c r="E14" s="21" t="s">
        <v>26</v>
      </c>
      <c r="F14" s="20">
        <v>4564</v>
      </c>
      <c r="G14" s="20">
        <v>2336</v>
      </c>
      <c r="H14" s="22">
        <v>2228</v>
      </c>
    </row>
    <row r="15" spans="1:10" ht="11.25" customHeight="1" x14ac:dyDescent="0.15">
      <c r="A15" s="19" t="s">
        <v>27</v>
      </c>
      <c r="B15" s="20">
        <v>2893</v>
      </c>
      <c r="C15" s="20">
        <v>1446</v>
      </c>
      <c r="D15" s="20">
        <v>1447</v>
      </c>
      <c r="E15" s="21" t="s">
        <v>28</v>
      </c>
      <c r="F15" s="20">
        <v>4119</v>
      </c>
      <c r="G15" s="20">
        <v>2117</v>
      </c>
      <c r="H15" s="22">
        <v>2002</v>
      </c>
    </row>
    <row r="16" spans="1:10" ht="11.25" customHeight="1" x14ac:dyDescent="0.15">
      <c r="A16" s="19" t="s">
        <v>29</v>
      </c>
      <c r="B16" s="20">
        <v>3005</v>
      </c>
      <c r="C16" s="20">
        <v>1547</v>
      </c>
      <c r="D16" s="20">
        <v>1458</v>
      </c>
      <c r="E16" s="21" t="s">
        <v>30</v>
      </c>
      <c r="F16" s="20">
        <v>3947</v>
      </c>
      <c r="G16" s="20">
        <v>2060</v>
      </c>
      <c r="H16" s="22">
        <v>1887</v>
      </c>
    </row>
    <row r="17" spans="1:8" ht="11.25" customHeight="1" x14ac:dyDescent="0.15">
      <c r="A17" s="19" t="s">
        <v>31</v>
      </c>
      <c r="B17" s="20">
        <v>2952</v>
      </c>
      <c r="C17" s="20">
        <v>1508</v>
      </c>
      <c r="D17" s="20">
        <v>1444</v>
      </c>
      <c r="E17" s="21" t="s">
        <v>32</v>
      </c>
      <c r="F17" s="20">
        <v>3502</v>
      </c>
      <c r="G17" s="20">
        <v>1782</v>
      </c>
      <c r="H17" s="22">
        <v>1720</v>
      </c>
    </row>
    <row r="18" spans="1:8" ht="11.25" customHeight="1" x14ac:dyDescent="0.15">
      <c r="A18" s="19" t="s">
        <v>33</v>
      </c>
      <c r="B18" s="20">
        <v>3064</v>
      </c>
      <c r="C18" s="20">
        <v>1605</v>
      </c>
      <c r="D18" s="20">
        <v>1459</v>
      </c>
      <c r="E18" s="21" t="s">
        <v>34</v>
      </c>
      <c r="F18" s="20">
        <v>3515</v>
      </c>
      <c r="G18" s="20">
        <v>1775</v>
      </c>
      <c r="H18" s="22">
        <v>1740</v>
      </c>
    </row>
    <row r="19" spans="1:8" ht="11.25" customHeight="1" x14ac:dyDescent="0.15">
      <c r="A19" s="19" t="s">
        <v>35</v>
      </c>
      <c r="B19" s="20">
        <v>3098</v>
      </c>
      <c r="C19" s="20">
        <v>1550</v>
      </c>
      <c r="D19" s="20">
        <v>1548</v>
      </c>
      <c r="E19" s="21" t="s">
        <v>36</v>
      </c>
      <c r="F19" s="20">
        <v>3345</v>
      </c>
      <c r="G19" s="20">
        <v>1688</v>
      </c>
      <c r="H19" s="22">
        <v>1657</v>
      </c>
    </row>
    <row r="20" spans="1:8" ht="11.25" customHeight="1" x14ac:dyDescent="0.15">
      <c r="A20" s="19" t="s">
        <v>37</v>
      </c>
      <c r="B20" s="20">
        <v>3072</v>
      </c>
      <c r="C20" s="20">
        <v>1567</v>
      </c>
      <c r="D20" s="20">
        <v>1505</v>
      </c>
      <c r="E20" s="21" t="s">
        <v>38</v>
      </c>
      <c r="F20" s="20">
        <v>3532</v>
      </c>
      <c r="G20" s="20">
        <v>1758</v>
      </c>
      <c r="H20" s="22">
        <v>1774</v>
      </c>
    </row>
    <row r="21" spans="1:8" ht="11.25" customHeight="1" x14ac:dyDescent="0.15">
      <c r="A21" s="19" t="s">
        <v>39</v>
      </c>
      <c r="B21" s="20">
        <v>3181</v>
      </c>
      <c r="C21" s="20">
        <v>1654</v>
      </c>
      <c r="D21" s="20">
        <v>1527</v>
      </c>
      <c r="E21" s="21" t="s">
        <v>40</v>
      </c>
      <c r="F21" s="20">
        <v>3130</v>
      </c>
      <c r="G21" s="20">
        <v>1586</v>
      </c>
      <c r="H21" s="22">
        <v>1544</v>
      </c>
    </row>
    <row r="22" spans="1:8" ht="11.25" customHeight="1" x14ac:dyDescent="0.15">
      <c r="A22" s="19" t="s">
        <v>41</v>
      </c>
      <c r="B22" s="20">
        <v>3085</v>
      </c>
      <c r="C22" s="20">
        <v>1539</v>
      </c>
      <c r="D22" s="20">
        <v>1546</v>
      </c>
      <c r="E22" s="21" t="s">
        <v>42</v>
      </c>
      <c r="F22" s="20">
        <v>3258</v>
      </c>
      <c r="G22" s="20">
        <v>1611</v>
      </c>
      <c r="H22" s="22">
        <v>1647</v>
      </c>
    </row>
    <row r="23" spans="1:8" ht="11.25" customHeight="1" x14ac:dyDescent="0.15">
      <c r="A23" s="19" t="s">
        <v>43</v>
      </c>
      <c r="B23" s="20">
        <v>2942</v>
      </c>
      <c r="C23" s="20">
        <v>1531</v>
      </c>
      <c r="D23" s="20">
        <v>1411</v>
      </c>
      <c r="E23" s="21" t="s">
        <v>44</v>
      </c>
      <c r="F23" s="20">
        <v>3399</v>
      </c>
      <c r="G23" s="20">
        <v>1647</v>
      </c>
      <c r="H23" s="22">
        <v>1752</v>
      </c>
    </row>
    <row r="24" spans="1:8" ht="11.25" customHeight="1" x14ac:dyDescent="0.15">
      <c r="A24" s="19" t="s">
        <v>45</v>
      </c>
      <c r="B24" s="20">
        <v>3045</v>
      </c>
      <c r="C24" s="20">
        <v>1574</v>
      </c>
      <c r="D24" s="20">
        <v>1471</v>
      </c>
      <c r="E24" s="21" t="s">
        <v>46</v>
      </c>
      <c r="F24" s="20">
        <v>3560</v>
      </c>
      <c r="G24" s="20">
        <v>1705</v>
      </c>
      <c r="H24" s="22">
        <v>1855</v>
      </c>
    </row>
    <row r="25" spans="1:8" ht="11.25" customHeight="1" x14ac:dyDescent="0.15">
      <c r="A25" s="19" t="s">
        <v>47</v>
      </c>
      <c r="B25" s="20">
        <v>3291</v>
      </c>
      <c r="C25" s="20">
        <v>1613</v>
      </c>
      <c r="D25" s="20">
        <v>1678</v>
      </c>
      <c r="E25" s="21" t="s">
        <v>48</v>
      </c>
      <c r="F25" s="20">
        <v>3531</v>
      </c>
      <c r="G25" s="20">
        <v>1724</v>
      </c>
      <c r="H25" s="22">
        <v>1807</v>
      </c>
    </row>
    <row r="26" spans="1:8" ht="11.25" customHeight="1" x14ac:dyDescent="0.15">
      <c r="A26" s="19" t="s">
        <v>49</v>
      </c>
      <c r="B26" s="20">
        <v>3300</v>
      </c>
      <c r="C26" s="20">
        <v>1663</v>
      </c>
      <c r="D26" s="20">
        <v>1637</v>
      </c>
      <c r="E26" s="21" t="s">
        <v>50</v>
      </c>
      <c r="F26" s="20">
        <v>3854</v>
      </c>
      <c r="G26" s="20">
        <v>1758</v>
      </c>
      <c r="H26" s="22">
        <v>2096</v>
      </c>
    </row>
    <row r="27" spans="1:8" ht="11.25" customHeight="1" x14ac:dyDescent="0.15">
      <c r="A27" s="19" t="s">
        <v>51</v>
      </c>
      <c r="B27" s="20">
        <v>3446</v>
      </c>
      <c r="C27" s="20">
        <v>1723</v>
      </c>
      <c r="D27" s="20">
        <v>1723</v>
      </c>
      <c r="E27" s="21" t="s">
        <v>52</v>
      </c>
      <c r="F27" s="20">
        <v>3978</v>
      </c>
      <c r="G27" s="20">
        <v>1866</v>
      </c>
      <c r="H27" s="22">
        <v>2112</v>
      </c>
    </row>
    <row r="28" spans="1:8" ht="11.25" customHeight="1" x14ac:dyDescent="0.15">
      <c r="A28" s="19" t="s">
        <v>53</v>
      </c>
      <c r="B28" s="20">
        <v>3552</v>
      </c>
      <c r="C28" s="20">
        <v>1778</v>
      </c>
      <c r="D28" s="20">
        <v>1774</v>
      </c>
      <c r="E28" s="21" t="s">
        <v>54</v>
      </c>
      <c r="F28" s="20">
        <v>4355</v>
      </c>
      <c r="G28" s="20">
        <v>2052</v>
      </c>
      <c r="H28" s="22">
        <v>2303</v>
      </c>
    </row>
    <row r="29" spans="1:8" ht="11.25" customHeight="1" x14ac:dyDescent="0.15">
      <c r="A29" s="19" t="s">
        <v>55</v>
      </c>
      <c r="B29" s="20">
        <v>3752</v>
      </c>
      <c r="C29" s="20">
        <v>1892</v>
      </c>
      <c r="D29" s="20">
        <v>1860</v>
      </c>
      <c r="E29" s="21" t="s">
        <v>56</v>
      </c>
      <c r="F29" s="20">
        <v>4903</v>
      </c>
      <c r="G29" s="20">
        <v>2246</v>
      </c>
      <c r="H29" s="22">
        <v>2657</v>
      </c>
    </row>
    <row r="30" spans="1:8" ht="11.25" customHeight="1" x14ac:dyDescent="0.15">
      <c r="A30" s="19" t="s">
        <v>57</v>
      </c>
      <c r="B30" s="20">
        <v>3723</v>
      </c>
      <c r="C30" s="20">
        <v>1852</v>
      </c>
      <c r="D30" s="20">
        <v>1871</v>
      </c>
      <c r="E30" s="21" t="s">
        <v>58</v>
      </c>
      <c r="F30" s="20">
        <v>4799</v>
      </c>
      <c r="G30" s="20">
        <v>2196</v>
      </c>
      <c r="H30" s="22">
        <v>2603</v>
      </c>
    </row>
    <row r="31" spans="1:8" ht="11.25" customHeight="1" x14ac:dyDescent="0.15">
      <c r="A31" s="19" t="s">
        <v>59</v>
      </c>
      <c r="B31" s="20">
        <v>3804</v>
      </c>
      <c r="C31" s="20">
        <v>1895</v>
      </c>
      <c r="D31" s="20">
        <v>1909</v>
      </c>
      <c r="E31" s="21" t="s">
        <v>60</v>
      </c>
      <c r="F31" s="20">
        <v>5283</v>
      </c>
      <c r="G31" s="20">
        <v>2351</v>
      </c>
      <c r="H31" s="22">
        <v>2932</v>
      </c>
    </row>
    <row r="32" spans="1:8" ht="11.25" customHeight="1" x14ac:dyDescent="0.15">
      <c r="A32" s="19" t="s">
        <v>61</v>
      </c>
      <c r="B32" s="20">
        <v>3826</v>
      </c>
      <c r="C32" s="20">
        <v>1917</v>
      </c>
      <c r="D32" s="20">
        <v>1909</v>
      </c>
      <c r="E32" s="23" t="s">
        <v>62</v>
      </c>
      <c r="F32" s="20">
        <v>4108</v>
      </c>
      <c r="G32" s="20">
        <v>1812</v>
      </c>
      <c r="H32" s="22">
        <v>2296</v>
      </c>
    </row>
    <row r="33" spans="1:8" ht="11.25" customHeight="1" x14ac:dyDescent="0.15">
      <c r="A33" s="19" t="s">
        <v>63</v>
      </c>
      <c r="B33" s="20">
        <v>3730</v>
      </c>
      <c r="C33" s="20">
        <v>1918</v>
      </c>
      <c r="D33" s="20">
        <v>1812</v>
      </c>
      <c r="E33" s="23" t="s">
        <v>64</v>
      </c>
      <c r="F33" s="20">
        <v>2903</v>
      </c>
      <c r="G33" s="20">
        <v>1266</v>
      </c>
      <c r="H33" s="22">
        <v>1637</v>
      </c>
    </row>
    <row r="34" spans="1:8" ht="11.25" customHeight="1" x14ac:dyDescent="0.15">
      <c r="A34" s="19" t="s">
        <v>65</v>
      </c>
      <c r="B34" s="20">
        <v>3843</v>
      </c>
      <c r="C34" s="20">
        <v>1958</v>
      </c>
      <c r="D34" s="20">
        <v>1885</v>
      </c>
      <c r="E34" s="23" t="s">
        <v>66</v>
      </c>
      <c r="F34" s="20">
        <v>3561</v>
      </c>
      <c r="G34" s="20">
        <v>1626</v>
      </c>
      <c r="H34" s="22">
        <v>1935</v>
      </c>
    </row>
    <row r="35" spans="1:8" ht="11.25" customHeight="1" x14ac:dyDescent="0.15">
      <c r="A35" s="19" t="s">
        <v>67</v>
      </c>
      <c r="B35" s="20">
        <v>3615</v>
      </c>
      <c r="C35" s="20">
        <v>1867</v>
      </c>
      <c r="D35" s="20">
        <v>1748</v>
      </c>
      <c r="E35" s="23" t="s">
        <v>68</v>
      </c>
      <c r="F35" s="20">
        <v>4140</v>
      </c>
      <c r="G35" s="20">
        <v>1798</v>
      </c>
      <c r="H35" s="22">
        <v>2342</v>
      </c>
    </row>
    <row r="36" spans="1:8" ht="11.25" customHeight="1" x14ac:dyDescent="0.15">
      <c r="A36" s="19" t="s">
        <v>69</v>
      </c>
      <c r="B36" s="20">
        <v>3618</v>
      </c>
      <c r="C36" s="20">
        <v>1867</v>
      </c>
      <c r="D36" s="20">
        <v>1751</v>
      </c>
      <c r="E36" s="23" t="s">
        <v>70</v>
      </c>
      <c r="F36" s="20">
        <v>3809</v>
      </c>
      <c r="G36" s="20">
        <v>1621</v>
      </c>
      <c r="H36" s="22">
        <v>2188</v>
      </c>
    </row>
    <row r="37" spans="1:8" ht="11.25" customHeight="1" x14ac:dyDescent="0.15">
      <c r="A37" s="19" t="s">
        <v>71</v>
      </c>
      <c r="B37" s="20">
        <v>3756</v>
      </c>
      <c r="C37" s="20">
        <v>1910</v>
      </c>
      <c r="D37" s="20">
        <v>1846</v>
      </c>
      <c r="E37" s="23" t="s">
        <v>72</v>
      </c>
      <c r="F37" s="20">
        <v>3831</v>
      </c>
      <c r="G37" s="20">
        <v>1639</v>
      </c>
      <c r="H37" s="22">
        <v>2192</v>
      </c>
    </row>
    <row r="38" spans="1:8" ht="11.25" customHeight="1" x14ac:dyDescent="0.15">
      <c r="A38" s="19" t="s">
        <v>73</v>
      </c>
      <c r="B38" s="20">
        <v>3736</v>
      </c>
      <c r="C38" s="20">
        <v>1896</v>
      </c>
      <c r="D38" s="20">
        <v>1840</v>
      </c>
      <c r="E38" s="23" t="s">
        <v>74</v>
      </c>
      <c r="F38" s="20">
        <v>3281</v>
      </c>
      <c r="G38" s="20">
        <v>1394</v>
      </c>
      <c r="H38" s="22">
        <v>1887</v>
      </c>
    </row>
    <row r="39" spans="1:8" ht="11.25" customHeight="1" x14ac:dyDescent="0.15">
      <c r="A39" s="19" t="s">
        <v>75</v>
      </c>
      <c r="B39" s="20">
        <v>3779</v>
      </c>
      <c r="C39" s="20">
        <v>1927</v>
      </c>
      <c r="D39" s="20">
        <v>1852</v>
      </c>
      <c r="E39" s="23" t="s">
        <v>76</v>
      </c>
      <c r="F39" s="20">
        <v>2823</v>
      </c>
      <c r="G39" s="20">
        <v>1209</v>
      </c>
      <c r="H39" s="22">
        <v>1614</v>
      </c>
    </row>
    <row r="40" spans="1:8" ht="11.25" customHeight="1" x14ac:dyDescent="0.15">
      <c r="A40" s="19" t="s">
        <v>77</v>
      </c>
      <c r="B40" s="20">
        <v>3900</v>
      </c>
      <c r="C40" s="20">
        <v>2036</v>
      </c>
      <c r="D40" s="20">
        <v>1864</v>
      </c>
      <c r="E40" s="23" t="s">
        <v>78</v>
      </c>
      <c r="F40" s="20">
        <v>2411</v>
      </c>
      <c r="G40" s="20">
        <v>1046</v>
      </c>
      <c r="H40" s="22">
        <v>1365</v>
      </c>
    </row>
    <row r="41" spans="1:8" ht="11.25" customHeight="1" x14ac:dyDescent="0.15">
      <c r="A41" s="19" t="s">
        <v>79</v>
      </c>
      <c r="B41" s="20">
        <v>3986</v>
      </c>
      <c r="C41" s="20">
        <v>2048</v>
      </c>
      <c r="D41" s="20">
        <v>1938</v>
      </c>
      <c r="E41" s="23" t="s">
        <v>80</v>
      </c>
      <c r="F41" s="20">
        <v>2388</v>
      </c>
      <c r="G41" s="20">
        <v>1041</v>
      </c>
      <c r="H41" s="22">
        <v>1347</v>
      </c>
    </row>
    <row r="42" spans="1:8" ht="11.25" customHeight="1" x14ac:dyDescent="0.15">
      <c r="A42" s="19" t="s">
        <v>81</v>
      </c>
      <c r="B42" s="20">
        <v>4064</v>
      </c>
      <c r="C42" s="20">
        <v>2063</v>
      </c>
      <c r="D42" s="20">
        <v>2001</v>
      </c>
      <c r="E42" s="23" t="s">
        <v>82</v>
      </c>
      <c r="F42" s="20">
        <v>2060</v>
      </c>
      <c r="G42" s="20">
        <v>891</v>
      </c>
      <c r="H42" s="22">
        <v>1169</v>
      </c>
    </row>
    <row r="43" spans="1:8" ht="11.25" customHeight="1" x14ac:dyDescent="0.15">
      <c r="A43" s="19" t="s">
        <v>83</v>
      </c>
      <c r="B43" s="20">
        <v>3985</v>
      </c>
      <c r="C43" s="20">
        <v>2040</v>
      </c>
      <c r="D43" s="20">
        <v>1945</v>
      </c>
      <c r="E43" s="23" t="s">
        <v>84</v>
      </c>
      <c r="F43" s="20">
        <v>1946</v>
      </c>
      <c r="G43" s="20">
        <v>798</v>
      </c>
      <c r="H43" s="22">
        <v>1148</v>
      </c>
    </row>
    <row r="44" spans="1:8" ht="11.25" customHeight="1" x14ac:dyDescent="0.15">
      <c r="A44" s="19" t="s">
        <v>85</v>
      </c>
      <c r="B44" s="20">
        <v>4276</v>
      </c>
      <c r="C44" s="20">
        <v>2175</v>
      </c>
      <c r="D44" s="20">
        <v>2101</v>
      </c>
      <c r="E44" s="23" t="s">
        <v>86</v>
      </c>
      <c r="F44" s="20">
        <v>1349</v>
      </c>
      <c r="G44" s="20">
        <v>549</v>
      </c>
      <c r="H44" s="22">
        <v>800</v>
      </c>
    </row>
    <row r="45" spans="1:8" ht="11.25" customHeight="1" x14ac:dyDescent="0.15">
      <c r="A45" s="19" t="s">
        <v>87</v>
      </c>
      <c r="B45" s="20">
        <v>4501</v>
      </c>
      <c r="C45" s="20">
        <v>2282</v>
      </c>
      <c r="D45" s="20">
        <v>2219</v>
      </c>
      <c r="E45" s="23" t="s">
        <v>88</v>
      </c>
      <c r="F45" s="20">
        <v>1129</v>
      </c>
      <c r="G45" s="20">
        <v>434</v>
      </c>
      <c r="H45" s="22">
        <v>695</v>
      </c>
    </row>
    <row r="46" spans="1:8" ht="11.25" customHeight="1" x14ac:dyDescent="0.15">
      <c r="A46" s="19" t="s">
        <v>89</v>
      </c>
      <c r="B46" s="20">
        <v>4527</v>
      </c>
      <c r="C46" s="20">
        <v>2314</v>
      </c>
      <c r="D46" s="20">
        <v>2213</v>
      </c>
      <c r="E46" s="23" t="s">
        <v>90</v>
      </c>
      <c r="F46" s="20">
        <v>942</v>
      </c>
      <c r="G46" s="20">
        <v>347</v>
      </c>
      <c r="H46" s="22">
        <v>595</v>
      </c>
    </row>
    <row r="47" spans="1:8" ht="11.25" customHeight="1" x14ac:dyDescent="0.15">
      <c r="A47" s="19" t="s">
        <v>91</v>
      </c>
      <c r="B47" s="20">
        <v>4531</v>
      </c>
      <c r="C47" s="20">
        <v>2288</v>
      </c>
      <c r="D47" s="20">
        <v>2243</v>
      </c>
      <c r="E47" s="23" t="s">
        <v>92</v>
      </c>
      <c r="F47" s="20">
        <v>721</v>
      </c>
      <c r="G47" s="20">
        <v>236</v>
      </c>
      <c r="H47" s="22">
        <v>485</v>
      </c>
    </row>
    <row r="48" spans="1:8" ht="11.25" customHeight="1" x14ac:dyDescent="0.15">
      <c r="A48" s="19" t="s">
        <v>93</v>
      </c>
      <c r="B48" s="20">
        <v>4575</v>
      </c>
      <c r="C48" s="20">
        <v>2340</v>
      </c>
      <c r="D48" s="20">
        <v>2235</v>
      </c>
      <c r="E48" s="23" t="s">
        <v>94</v>
      </c>
      <c r="F48" s="20">
        <v>619</v>
      </c>
      <c r="G48" s="20">
        <v>165</v>
      </c>
      <c r="H48" s="22">
        <v>454</v>
      </c>
    </row>
    <row r="49" spans="1:10" ht="11.25" customHeight="1" x14ac:dyDescent="0.15">
      <c r="A49" s="19" t="s">
        <v>95</v>
      </c>
      <c r="B49" s="20">
        <v>4826</v>
      </c>
      <c r="C49" s="20">
        <v>2518</v>
      </c>
      <c r="D49" s="20">
        <v>2308</v>
      </c>
      <c r="E49" s="23" t="s">
        <v>96</v>
      </c>
      <c r="F49" s="20">
        <v>427</v>
      </c>
      <c r="G49" s="20">
        <v>121</v>
      </c>
      <c r="H49" s="22">
        <v>306</v>
      </c>
    </row>
    <row r="50" spans="1:10" ht="11.25" customHeight="1" x14ac:dyDescent="0.15">
      <c r="A50" s="19" t="s">
        <v>97</v>
      </c>
      <c r="B50" s="20">
        <v>4867</v>
      </c>
      <c r="C50" s="20">
        <v>2525</v>
      </c>
      <c r="D50" s="20">
        <v>2342</v>
      </c>
      <c r="E50" s="23" t="s">
        <v>98</v>
      </c>
      <c r="F50" s="20">
        <v>339</v>
      </c>
      <c r="G50" s="20">
        <v>89</v>
      </c>
      <c r="H50" s="22">
        <v>250</v>
      </c>
    </row>
    <row r="51" spans="1:10" ht="11.25" customHeight="1" x14ac:dyDescent="0.15">
      <c r="A51" s="19" t="s">
        <v>99</v>
      </c>
      <c r="B51" s="20">
        <v>5125</v>
      </c>
      <c r="C51" s="20">
        <v>2683</v>
      </c>
      <c r="D51" s="20">
        <v>2442</v>
      </c>
      <c r="E51" s="23" t="s">
        <v>100</v>
      </c>
      <c r="F51" s="20">
        <v>253</v>
      </c>
      <c r="G51" s="20">
        <v>60</v>
      </c>
      <c r="H51" s="22">
        <v>193</v>
      </c>
    </row>
    <row r="52" spans="1:10" ht="11.25" customHeight="1" x14ac:dyDescent="0.15">
      <c r="A52" s="19" t="s">
        <v>101</v>
      </c>
      <c r="B52" s="20">
        <v>5224</v>
      </c>
      <c r="C52" s="20">
        <v>2717</v>
      </c>
      <c r="D52" s="20">
        <v>2507</v>
      </c>
      <c r="E52" s="23" t="s">
        <v>102</v>
      </c>
      <c r="F52" s="20">
        <v>203</v>
      </c>
      <c r="G52" s="20">
        <v>49</v>
      </c>
      <c r="H52" s="22">
        <v>154</v>
      </c>
    </row>
    <row r="53" spans="1:10" ht="11.25" customHeight="1" x14ac:dyDescent="0.15">
      <c r="A53" s="19" t="s">
        <v>103</v>
      </c>
      <c r="B53" s="20">
        <v>5481</v>
      </c>
      <c r="C53" s="20">
        <v>2839</v>
      </c>
      <c r="D53" s="20">
        <v>2642</v>
      </c>
      <c r="E53" s="23" t="s">
        <v>104</v>
      </c>
      <c r="F53" s="20">
        <v>141</v>
      </c>
      <c r="G53" s="20">
        <v>26</v>
      </c>
      <c r="H53" s="22">
        <v>115</v>
      </c>
    </row>
    <row r="54" spans="1:10" ht="11.25" customHeight="1" x14ac:dyDescent="0.15">
      <c r="A54" s="19" t="s">
        <v>105</v>
      </c>
      <c r="B54" s="20">
        <v>5730</v>
      </c>
      <c r="C54" s="20">
        <v>2962</v>
      </c>
      <c r="D54" s="20">
        <v>2768</v>
      </c>
      <c r="E54" s="23" t="s">
        <v>106</v>
      </c>
      <c r="F54" s="20">
        <v>93</v>
      </c>
      <c r="G54" s="20">
        <v>8</v>
      </c>
      <c r="H54" s="22">
        <v>85</v>
      </c>
    </row>
    <row r="55" spans="1:10" ht="11.25" customHeight="1" x14ac:dyDescent="0.15">
      <c r="A55" s="19" t="s">
        <v>107</v>
      </c>
      <c r="B55" s="20">
        <v>6351</v>
      </c>
      <c r="C55" s="20">
        <v>3252</v>
      </c>
      <c r="D55" s="20">
        <v>3099</v>
      </c>
      <c r="E55" s="23" t="s">
        <v>108</v>
      </c>
      <c r="F55" s="20">
        <v>68</v>
      </c>
      <c r="G55" s="20">
        <v>8</v>
      </c>
      <c r="H55" s="22">
        <v>60</v>
      </c>
    </row>
    <row r="56" spans="1:10" ht="11.25" customHeight="1" thickBot="1" x14ac:dyDescent="0.2">
      <c r="A56" s="24"/>
      <c r="B56" s="25" t="s">
        <v>4</v>
      </c>
      <c r="C56" s="25" t="s">
        <v>4</v>
      </c>
      <c r="D56" s="25" t="s">
        <v>4</v>
      </c>
      <c r="E56" s="26" t="s">
        <v>109</v>
      </c>
      <c r="F56" s="27">
        <v>125</v>
      </c>
      <c r="G56" s="27">
        <v>20</v>
      </c>
      <c r="H56" s="28">
        <v>105</v>
      </c>
    </row>
    <row r="57" spans="1:10" ht="9" customHeight="1" thickBot="1" x14ac:dyDescent="0.2">
      <c r="A57" s="11"/>
      <c r="B57" s="11"/>
      <c r="C57" s="11"/>
      <c r="D57" s="11"/>
      <c r="E57" s="11"/>
      <c r="F57" s="11"/>
      <c r="G57" s="11"/>
      <c r="H57" s="11"/>
    </row>
    <row r="58" spans="1:10" ht="15" customHeight="1" x14ac:dyDescent="0.15">
      <c r="A58" s="3" t="s">
        <v>7</v>
      </c>
      <c r="B58" s="4" t="s">
        <v>3</v>
      </c>
      <c r="C58" s="4" t="s">
        <v>1</v>
      </c>
      <c r="D58" s="4" t="s">
        <v>2</v>
      </c>
      <c r="E58" s="4" t="s">
        <v>7</v>
      </c>
      <c r="F58" s="4" t="s">
        <v>3</v>
      </c>
      <c r="G58" s="4" t="s">
        <v>1</v>
      </c>
      <c r="H58" s="5" t="s">
        <v>2</v>
      </c>
    </row>
    <row r="59" spans="1:10" ht="12" customHeight="1" thickBot="1" x14ac:dyDescent="0.2">
      <c r="A59" s="13" t="s">
        <v>110</v>
      </c>
      <c r="B59" s="14">
        <f>SUM(B61:B70)+SUM(F61:F71)</f>
        <v>343644</v>
      </c>
      <c r="C59" s="14">
        <f>SUM(C61:C70)+SUM(G61:G71)</f>
        <v>170273</v>
      </c>
      <c r="D59" s="14">
        <f>SUM(D61:D70)+SUM(H61:H71)</f>
        <v>173371</v>
      </c>
      <c r="E59" s="15"/>
      <c r="F59" s="16"/>
      <c r="G59" s="16"/>
      <c r="H59" s="17"/>
    </row>
    <row r="60" spans="1:10" ht="5.25" customHeight="1" thickTop="1" x14ac:dyDescent="0.15">
      <c r="A60" s="29"/>
      <c r="B60" s="30"/>
      <c r="C60" s="30"/>
      <c r="D60" s="30"/>
      <c r="E60" s="15"/>
      <c r="F60" s="16"/>
      <c r="G60" s="16"/>
      <c r="H60" s="17"/>
    </row>
    <row r="61" spans="1:10" ht="11.25" customHeight="1" x14ac:dyDescent="0.15">
      <c r="A61" s="19" t="s">
        <v>111</v>
      </c>
      <c r="B61" s="20">
        <f>SUM(B6:B10)</f>
        <v>12239</v>
      </c>
      <c r="C61" s="20">
        <f>SUM(C6:C10)</f>
        <v>6303</v>
      </c>
      <c r="D61" s="20">
        <f>SUM(D6:D10)</f>
        <v>5936</v>
      </c>
      <c r="E61" s="23" t="s">
        <v>112</v>
      </c>
      <c r="F61" s="20">
        <f>SUM(F6:F10)</f>
        <v>29913</v>
      </c>
      <c r="G61" s="20">
        <f>SUM(G6:G10)</f>
        <v>15605</v>
      </c>
      <c r="H61" s="22">
        <f>SUM(H6:H10)</f>
        <v>14308</v>
      </c>
    </row>
    <row r="62" spans="1:10" ht="11.25" customHeight="1" x14ac:dyDescent="0.15">
      <c r="A62" s="19" t="s">
        <v>113</v>
      </c>
      <c r="B62" s="20">
        <f>SUM(B11:B15)</f>
        <v>14641</v>
      </c>
      <c r="C62" s="20">
        <f>SUM(C11:C15)</f>
        <v>7463</v>
      </c>
      <c r="D62" s="20">
        <f>SUM(D11:D15)</f>
        <v>7178</v>
      </c>
      <c r="E62" s="23" t="s">
        <v>114</v>
      </c>
      <c r="F62" s="20">
        <f>SUM(F11:F15)</f>
        <v>23126</v>
      </c>
      <c r="G62" s="20">
        <f>SUM(G11:G15)</f>
        <v>12011</v>
      </c>
      <c r="H62" s="22">
        <f>SUM(H11:H15)</f>
        <v>11115</v>
      </c>
    </row>
    <row r="63" spans="1:10" ht="11.25" customHeight="1" x14ac:dyDescent="0.15">
      <c r="A63" s="19" t="s">
        <v>115</v>
      </c>
      <c r="B63" s="20">
        <f>SUM(B16:B20)</f>
        <v>15191</v>
      </c>
      <c r="C63" s="20">
        <f>SUM(C16:C20)</f>
        <v>7777</v>
      </c>
      <c r="D63" s="20">
        <f>SUM(D16:D20)</f>
        <v>7414</v>
      </c>
      <c r="E63" s="23" t="s">
        <v>116</v>
      </c>
      <c r="F63" s="20">
        <f>SUM(F16:F20)</f>
        <v>17841</v>
      </c>
      <c r="G63" s="20">
        <f>SUM(G16:G20)</f>
        <v>9063</v>
      </c>
      <c r="H63" s="22">
        <f>SUM(H16:H20)</f>
        <v>8778</v>
      </c>
    </row>
    <row r="64" spans="1:10" ht="11.25" customHeight="1" x14ac:dyDescent="0.15">
      <c r="A64" s="19" t="s">
        <v>117</v>
      </c>
      <c r="B64" s="20">
        <f>SUM(B21:B25)</f>
        <v>15544</v>
      </c>
      <c r="C64" s="20">
        <f>SUM(C21:C25)</f>
        <v>7911</v>
      </c>
      <c r="D64" s="20">
        <f>SUM(D21:D25)</f>
        <v>7633</v>
      </c>
      <c r="E64" s="23" t="s">
        <v>118</v>
      </c>
      <c r="F64" s="20">
        <f>SUM(F21:F25)</f>
        <v>16878</v>
      </c>
      <c r="G64" s="20">
        <f>SUM(G21:G25)</f>
        <v>8273</v>
      </c>
      <c r="H64" s="22">
        <f>SUM(H21:H25)</f>
        <v>8605</v>
      </c>
      <c r="I64" s="31"/>
      <c r="J64" s="31"/>
    </row>
    <row r="65" spans="1:8" ht="11.25" customHeight="1" x14ac:dyDescent="0.15">
      <c r="A65" s="19" t="s">
        <v>119</v>
      </c>
      <c r="B65" s="20">
        <f>SUM(B26:B30)</f>
        <v>17773</v>
      </c>
      <c r="C65" s="20">
        <f>SUM(C26:C30)</f>
        <v>8908</v>
      </c>
      <c r="D65" s="20">
        <f>SUM(D26:D30)</f>
        <v>8865</v>
      </c>
      <c r="E65" s="23" t="s">
        <v>120</v>
      </c>
      <c r="F65" s="20">
        <f>SUM(F26:F30)</f>
        <v>21889</v>
      </c>
      <c r="G65" s="20">
        <f>SUM(G26:G30)</f>
        <v>10118</v>
      </c>
      <c r="H65" s="22">
        <f>SUM(H26:H30)</f>
        <v>11771</v>
      </c>
    </row>
    <row r="66" spans="1:8" ht="11.25" customHeight="1" x14ac:dyDescent="0.15">
      <c r="A66" s="19" t="s">
        <v>121</v>
      </c>
      <c r="B66" s="20">
        <f>SUM(B31:B35)</f>
        <v>18818</v>
      </c>
      <c r="C66" s="20">
        <f>SUM(C31:C35)</f>
        <v>9555</v>
      </c>
      <c r="D66" s="20">
        <f>SUM(D31:D35)</f>
        <v>9263</v>
      </c>
      <c r="E66" s="23" t="s">
        <v>122</v>
      </c>
      <c r="F66" s="20">
        <f>SUM(F31:F35)</f>
        <v>19995</v>
      </c>
      <c r="G66" s="20">
        <f>SUM(G31:G35)</f>
        <v>8853</v>
      </c>
      <c r="H66" s="22">
        <f>SUM(H31:H35)</f>
        <v>11142</v>
      </c>
    </row>
    <row r="67" spans="1:8" ht="11.25" customHeight="1" x14ac:dyDescent="0.15">
      <c r="A67" s="19" t="s">
        <v>123</v>
      </c>
      <c r="B67" s="20">
        <f>SUM(B36:B40)</f>
        <v>18789</v>
      </c>
      <c r="C67" s="20">
        <f>SUM(C36:C40)</f>
        <v>9636</v>
      </c>
      <c r="D67" s="20">
        <f>SUM(D36:D40)</f>
        <v>9153</v>
      </c>
      <c r="E67" s="23" t="s">
        <v>124</v>
      </c>
      <c r="F67" s="20">
        <f>SUM(F36:F40)</f>
        <v>16155</v>
      </c>
      <c r="G67" s="20">
        <f>SUM(G36:G40)</f>
        <v>6909</v>
      </c>
      <c r="H67" s="22">
        <f>SUM(H36:H40)</f>
        <v>9246</v>
      </c>
    </row>
    <row r="68" spans="1:8" ht="11.25" customHeight="1" x14ac:dyDescent="0.15">
      <c r="A68" s="19" t="s">
        <v>125</v>
      </c>
      <c r="B68" s="20">
        <f>SUM(B41:B45)</f>
        <v>20812</v>
      </c>
      <c r="C68" s="20">
        <f>SUM(C41:C45)</f>
        <v>10608</v>
      </c>
      <c r="D68" s="20">
        <f>SUM(D41:D45)</f>
        <v>10204</v>
      </c>
      <c r="E68" s="23" t="s">
        <v>126</v>
      </c>
      <c r="F68" s="20">
        <f>SUM(F41:F45)</f>
        <v>8872</v>
      </c>
      <c r="G68" s="20">
        <f>SUM(G41:G45)</f>
        <v>3713</v>
      </c>
      <c r="H68" s="22">
        <f>SUM(H41:H45)</f>
        <v>5159</v>
      </c>
    </row>
    <row r="69" spans="1:8" ht="11.25" customHeight="1" x14ac:dyDescent="0.15">
      <c r="A69" s="19" t="s">
        <v>127</v>
      </c>
      <c r="B69" s="20">
        <f>SUM(B46:B50)</f>
        <v>23326</v>
      </c>
      <c r="C69" s="20">
        <f>SUM(C46:C50)</f>
        <v>11985</v>
      </c>
      <c r="D69" s="20">
        <f>SUM(D46:D50)</f>
        <v>11341</v>
      </c>
      <c r="E69" s="23" t="s">
        <v>128</v>
      </c>
      <c r="F69" s="20">
        <f>SUM(F46:F50)</f>
        <v>3048</v>
      </c>
      <c r="G69" s="20">
        <f>SUM(G46:G50)</f>
        <v>958</v>
      </c>
      <c r="H69" s="22">
        <f>SUM(H46:H50)</f>
        <v>2090</v>
      </c>
    </row>
    <row r="70" spans="1:8" ht="11.25" customHeight="1" x14ac:dyDescent="0.15">
      <c r="A70" s="19" t="s">
        <v>129</v>
      </c>
      <c r="B70" s="20">
        <f>SUM(B51:B55)</f>
        <v>27911</v>
      </c>
      <c r="C70" s="20">
        <f>SUM(C51:C55)</f>
        <v>14453</v>
      </c>
      <c r="D70" s="20">
        <f>SUM(D51:D55)</f>
        <v>13458</v>
      </c>
      <c r="E70" s="23" t="s">
        <v>130</v>
      </c>
      <c r="F70" s="20">
        <f>SUM(F51:F55)</f>
        <v>758</v>
      </c>
      <c r="G70" s="20">
        <f>SUM(G51:G55)</f>
        <v>151</v>
      </c>
      <c r="H70" s="22">
        <f>SUM(H51:H55)</f>
        <v>607</v>
      </c>
    </row>
    <row r="71" spans="1:8" ht="11.25" customHeight="1" thickBot="1" x14ac:dyDescent="0.2">
      <c r="A71" s="32"/>
      <c r="B71" s="27"/>
      <c r="C71" s="27"/>
      <c r="D71" s="27"/>
      <c r="E71" s="26" t="s">
        <v>131</v>
      </c>
      <c r="F71" s="27">
        <f>F56</f>
        <v>125</v>
      </c>
      <c r="G71" s="27">
        <f>G56</f>
        <v>20</v>
      </c>
      <c r="H71" s="28">
        <f>H56</f>
        <v>105</v>
      </c>
    </row>
    <row r="72" spans="1:8" ht="14.25" thickBot="1" x14ac:dyDescent="0.2">
      <c r="A72" s="11"/>
      <c r="B72" s="11"/>
      <c r="C72" s="11"/>
      <c r="D72" s="11"/>
      <c r="E72" s="11"/>
      <c r="F72" s="11"/>
      <c r="G72" s="11"/>
      <c r="H72" s="11"/>
    </row>
    <row r="73" spans="1:8" x14ac:dyDescent="0.15">
      <c r="A73" s="33" t="s">
        <v>132</v>
      </c>
      <c r="B73" s="34"/>
      <c r="C73" s="35" t="s">
        <v>3</v>
      </c>
      <c r="D73" s="34"/>
      <c r="E73" s="35" t="s">
        <v>133</v>
      </c>
      <c r="F73" s="34"/>
      <c r="G73" s="35" t="s">
        <v>2</v>
      </c>
      <c r="H73" s="36"/>
    </row>
    <row r="74" spans="1:8" ht="14.25" thickBot="1" x14ac:dyDescent="0.2">
      <c r="A74" s="37" t="s">
        <v>8</v>
      </c>
      <c r="B74" s="38"/>
      <c r="C74" s="39">
        <f>SUM(C75:C77)</f>
        <v>343644</v>
      </c>
      <c r="D74" s="40" t="str">
        <f>IF(C74=B59,"","ERROR")</f>
        <v/>
      </c>
      <c r="E74" s="39">
        <f t="shared" ref="E74:G74" si="0">SUM(E75:E77)</f>
        <v>170273</v>
      </c>
      <c r="F74" s="40" t="str">
        <f>IF(E74=C59,"","ERROR")</f>
        <v/>
      </c>
      <c r="G74" s="39">
        <f t="shared" si="0"/>
        <v>173371</v>
      </c>
      <c r="H74" s="41" t="str">
        <f>IF(G74=D59,"","ERROR")</f>
        <v/>
      </c>
    </row>
    <row r="75" spans="1:8" ht="14.25" thickTop="1" x14ac:dyDescent="0.15">
      <c r="A75" s="42" t="s">
        <v>134</v>
      </c>
      <c r="B75" s="21" t="s">
        <v>135</v>
      </c>
      <c r="C75" s="43">
        <f>E75+G75</f>
        <v>42071</v>
      </c>
      <c r="D75" s="44">
        <f>C75/C74</f>
        <v>0.1224261153984938</v>
      </c>
      <c r="E75" s="43">
        <f>SUM(C61:C63)</f>
        <v>21543</v>
      </c>
      <c r="F75" s="44">
        <f>E75/E74</f>
        <v>0.12652035261022007</v>
      </c>
      <c r="G75" s="43">
        <f>SUM(D61:D63)</f>
        <v>20528</v>
      </c>
      <c r="H75" s="45">
        <f>G75/G74</f>
        <v>0.11840503890500718</v>
      </c>
    </row>
    <row r="76" spans="1:8" x14ac:dyDescent="0.15">
      <c r="A76" s="42" t="s">
        <v>136</v>
      </c>
      <c r="B76" s="21" t="s">
        <v>137</v>
      </c>
      <c r="C76" s="46">
        <f>E76+G76</f>
        <v>213853</v>
      </c>
      <c r="D76" s="47">
        <f>C76/C74</f>
        <v>0.62230971586874784</v>
      </c>
      <c r="E76" s="46">
        <f>SUM(C64:C70,G61:G63)</f>
        <v>109735</v>
      </c>
      <c r="F76" s="47">
        <f>E76/E74</f>
        <v>0.64446506492514966</v>
      </c>
      <c r="G76" s="46">
        <f>SUM(D64:D70,H61:H63)</f>
        <v>104118</v>
      </c>
      <c r="H76" s="48">
        <f>G76/G74</f>
        <v>0.60055026503855891</v>
      </c>
    </row>
    <row r="77" spans="1:8" ht="14.25" thickBot="1" x14ac:dyDescent="0.2">
      <c r="A77" s="49" t="s">
        <v>138</v>
      </c>
      <c r="B77" s="50" t="s">
        <v>139</v>
      </c>
      <c r="C77" s="51">
        <f>E77+G77</f>
        <v>87720</v>
      </c>
      <c r="D77" s="52">
        <f>C77/C74</f>
        <v>0.25526416873275831</v>
      </c>
      <c r="E77" s="51">
        <f>SUM(G64:G71)</f>
        <v>38995</v>
      </c>
      <c r="F77" s="52">
        <f>E77/E74</f>
        <v>0.22901458246463033</v>
      </c>
      <c r="G77" s="51">
        <f>SUM(H64:H71)</f>
        <v>48725</v>
      </c>
      <c r="H77" s="53">
        <f>G77/G74</f>
        <v>0.2810446960564339</v>
      </c>
    </row>
    <row r="78" spans="1:8" x14ac:dyDescent="0.15">
      <c r="A78" s="54" t="s">
        <v>140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1"/>
  <conditionalFormatting sqref="C74">
    <cfRule type="cellIs" dxfId="26" priority="3" operator="notEqual">
      <formula>$B$59</formula>
    </cfRule>
  </conditionalFormatting>
  <conditionalFormatting sqref="E74">
    <cfRule type="cellIs" dxfId="25" priority="2" operator="notEqual">
      <formula>$C$59</formula>
    </cfRule>
  </conditionalFormatting>
  <conditionalFormatting sqref="G74">
    <cfRule type="cellIs" dxfId="24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78"/>
  <sheetViews>
    <sheetView zoomScaleNormal="100" zoomScaleSheetLayoutView="100" workbookViewId="0">
      <selection sqref="A1:H1"/>
    </sheetView>
  </sheetViews>
  <sheetFormatPr defaultRowHeight="13.5" x14ac:dyDescent="0.15"/>
  <cols>
    <col min="1" max="4" width="11.25" style="7" customWidth="1"/>
    <col min="5" max="5" width="11.25" style="12" customWidth="1"/>
    <col min="6" max="8" width="11.25" style="7" customWidth="1"/>
    <col min="9" max="16384" width="9" style="7"/>
  </cols>
  <sheetData>
    <row r="1" spans="1:10" ht="18.75" customHeight="1" x14ac:dyDescent="0.2">
      <c r="A1" s="1" t="s">
        <v>5</v>
      </c>
      <c r="B1" s="1"/>
      <c r="C1" s="1"/>
      <c r="D1" s="1"/>
      <c r="E1" s="1"/>
      <c r="F1" s="1"/>
      <c r="G1" s="1"/>
      <c r="H1" s="1"/>
      <c r="I1" s="6"/>
      <c r="J1" s="6"/>
    </row>
    <row r="2" spans="1:10" ht="16.5" customHeight="1" thickBot="1" x14ac:dyDescent="0.2">
      <c r="A2" s="2"/>
      <c r="B2" s="2"/>
      <c r="C2" s="2"/>
      <c r="D2" s="2"/>
      <c r="E2" s="8"/>
      <c r="F2" s="2"/>
      <c r="G2" s="2"/>
      <c r="H2" s="9" t="s">
        <v>144</v>
      </c>
      <c r="I2" s="6"/>
      <c r="J2" s="10"/>
    </row>
    <row r="3" spans="1:10" s="12" customFormat="1" ht="15" customHeight="1" x14ac:dyDescent="0.15">
      <c r="A3" s="3" t="s">
        <v>6</v>
      </c>
      <c r="B3" s="4" t="s">
        <v>3</v>
      </c>
      <c r="C3" s="4" t="s">
        <v>1</v>
      </c>
      <c r="D3" s="4" t="s">
        <v>2</v>
      </c>
      <c r="E3" s="4" t="s">
        <v>7</v>
      </c>
      <c r="F3" s="4" t="s">
        <v>3</v>
      </c>
      <c r="G3" s="4" t="s">
        <v>1</v>
      </c>
      <c r="H3" s="5" t="s">
        <v>2</v>
      </c>
      <c r="I3" s="11"/>
      <c r="J3" s="11"/>
    </row>
    <row r="4" spans="1:10" ht="12" customHeight="1" thickBot="1" x14ac:dyDescent="0.2">
      <c r="A4" s="13" t="s">
        <v>8</v>
      </c>
      <c r="B4" s="14">
        <f>SUM(B6:B55,F6:F56)</f>
        <v>343723</v>
      </c>
      <c r="C4" s="14">
        <f>SUM(C6:C55,G6:G56)</f>
        <v>170269</v>
      </c>
      <c r="D4" s="14">
        <f>SUM(D6:D55,H6:H56)</f>
        <v>173454</v>
      </c>
      <c r="E4" s="15"/>
      <c r="F4" s="16"/>
      <c r="G4" s="16"/>
      <c r="H4" s="17"/>
    </row>
    <row r="5" spans="1:10" ht="5.25" customHeight="1" thickTop="1" x14ac:dyDescent="0.15">
      <c r="A5" s="18"/>
      <c r="B5" s="16"/>
      <c r="C5" s="16"/>
      <c r="D5" s="16"/>
      <c r="E5" s="15"/>
      <c r="F5" s="16"/>
      <c r="G5" s="16"/>
      <c r="H5" s="17"/>
    </row>
    <row r="6" spans="1:10" ht="11.25" customHeight="1" x14ac:dyDescent="0.15">
      <c r="A6" s="19" t="s">
        <v>9</v>
      </c>
      <c r="B6" s="20">
        <v>2281</v>
      </c>
      <c r="C6" s="20">
        <v>1135</v>
      </c>
      <c r="D6" s="20">
        <v>1146</v>
      </c>
      <c r="E6" s="21" t="s">
        <v>10</v>
      </c>
      <c r="F6" s="20">
        <v>6305</v>
      </c>
      <c r="G6" s="20">
        <v>3395</v>
      </c>
      <c r="H6" s="22">
        <v>2910</v>
      </c>
    </row>
    <row r="7" spans="1:10" ht="11.25" customHeight="1" x14ac:dyDescent="0.15">
      <c r="A7" s="19" t="s">
        <v>11</v>
      </c>
      <c r="B7" s="20">
        <v>2365</v>
      </c>
      <c r="C7" s="20">
        <v>1227</v>
      </c>
      <c r="D7" s="20">
        <v>1138</v>
      </c>
      <c r="E7" s="21" t="s">
        <v>12</v>
      </c>
      <c r="F7" s="20">
        <v>6257</v>
      </c>
      <c r="G7" s="20">
        <v>3191</v>
      </c>
      <c r="H7" s="22">
        <v>3066</v>
      </c>
    </row>
    <row r="8" spans="1:10" ht="11.25" customHeight="1" x14ac:dyDescent="0.15">
      <c r="A8" s="19" t="s">
        <v>13</v>
      </c>
      <c r="B8" s="20">
        <v>2332</v>
      </c>
      <c r="C8" s="20">
        <v>1205</v>
      </c>
      <c r="D8" s="20">
        <v>1127</v>
      </c>
      <c r="E8" s="21" t="s">
        <v>14</v>
      </c>
      <c r="F8" s="20">
        <v>6036</v>
      </c>
      <c r="G8" s="20">
        <v>3194</v>
      </c>
      <c r="H8" s="22">
        <v>2842</v>
      </c>
    </row>
    <row r="9" spans="1:10" ht="11.25" customHeight="1" x14ac:dyDescent="0.15">
      <c r="A9" s="19" t="s">
        <v>15</v>
      </c>
      <c r="B9" s="20">
        <v>2495</v>
      </c>
      <c r="C9" s="20">
        <v>1312</v>
      </c>
      <c r="D9" s="20">
        <v>1183</v>
      </c>
      <c r="E9" s="21" t="s">
        <v>16</v>
      </c>
      <c r="F9" s="20">
        <v>5674</v>
      </c>
      <c r="G9" s="20">
        <v>2914</v>
      </c>
      <c r="H9" s="22">
        <v>2760</v>
      </c>
    </row>
    <row r="10" spans="1:10" ht="11.25" customHeight="1" x14ac:dyDescent="0.15">
      <c r="A10" s="19" t="s">
        <v>17</v>
      </c>
      <c r="B10" s="20">
        <v>2721</v>
      </c>
      <c r="C10" s="20">
        <v>1399</v>
      </c>
      <c r="D10" s="20">
        <v>1322</v>
      </c>
      <c r="E10" s="21" t="s">
        <v>18</v>
      </c>
      <c r="F10" s="20">
        <v>5671</v>
      </c>
      <c r="G10" s="20">
        <v>2955</v>
      </c>
      <c r="H10" s="22">
        <v>2716</v>
      </c>
    </row>
    <row r="11" spans="1:10" ht="11.25" customHeight="1" x14ac:dyDescent="0.15">
      <c r="A11" s="19" t="s">
        <v>19</v>
      </c>
      <c r="B11" s="20">
        <v>2796</v>
      </c>
      <c r="C11" s="20">
        <v>1448</v>
      </c>
      <c r="D11" s="20">
        <v>1348</v>
      </c>
      <c r="E11" s="21" t="s">
        <v>20</v>
      </c>
      <c r="F11" s="20">
        <v>5377</v>
      </c>
      <c r="G11" s="20">
        <v>2801</v>
      </c>
      <c r="H11" s="22">
        <v>2576</v>
      </c>
    </row>
    <row r="12" spans="1:10" ht="11.25" customHeight="1" x14ac:dyDescent="0.15">
      <c r="A12" s="19" t="s">
        <v>21</v>
      </c>
      <c r="B12" s="20">
        <v>2952</v>
      </c>
      <c r="C12" s="20">
        <v>1520</v>
      </c>
      <c r="D12" s="20">
        <v>1432</v>
      </c>
      <c r="E12" s="21" t="s">
        <v>22</v>
      </c>
      <c r="F12" s="20">
        <v>4645</v>
      </c>
      <c r="G12" s="20">
        <v>2421</v>
      </c>
      <c r="H12" s="22">
        <v>2224</v>
      </c>
    </row>
    <row r="13" spans="1:10" ht="11.25" customHeight="1" x14ac:dyDescent="0.15">
      <c r="A13" s="19" t="s">
        <v>23</v>
      </c>
      <c r="B13" s="20">
        <v>2969</v>
      </c>
      <c r="C13" s="20">
        <v>1497</v>
      </c>
      <c r="D13" s="20">
        <v>1472</v>
      </c>
      <c r="E13" s="21" t="s">
        <v>24</v>
      </c>
      <c r="F13" s="20">
        <v>4540</v>
      </c>
      <c r="G13" s="20">
        <v>2396</v>
      </c>
      <c r="H13" s="22">
        <v>2144</v>
      </c>
    </row>
    <row r="14" spans="1:10" ht="11.25" customHeight="1" x14ac:dyDescent="0.15">
      <c r="A14" s="19" t="s">
        <v>25</v>
      </c>
      <c r="B14" s="20">
        <v>2992</v>
      </c>
      <c r="C14" s="20">
        <v>1530</v>
      </c>
      <c r="D14" s="20">
        <v>1462</v>
      </c>
      <c r="E14" s="21" t="s">
        <v>26</v>
      </c>
      <c r="F14" s="20">
        <v>4583</v>
      </c>
      <c r="G14" s="20">
        <v>2334</v>
      </c>
      <c r="H14" s="22">
        <v>2249</v>
      </c>
    </row>
    <row r="15" spans="1:10" ht="11.25" customHeight="1" x14ac:dyDescent="0.15">
      <c r="A15" s="19" t="s">
        <v>27</v>
      </c>
      <c r="B15" s="20">
        <v>2883</v>
      </c>
      <c r="C15" s="20">
        <v>1442</v>
      </c>
      <c r="D15" s="20">
        <v>1441</v>
      </c>
      <c r="E15" s="21" t="s">
        <v>28</v>
      </c>
      <c r="F15" s="20">
        <v>4136</v>
      </c>
      <c r="G15" s="20">
        <v>2112</v>
      </c>
      <c r="H15" s="22">
        <v>2024</v>
      </c>
    </row>
    <row r="16" spans="1:10" ht="11.25" customHeight="1" x14ac:dyDescent="0.15">
      <c r="A16" s="19" t="s">
        <v>29</v>
      </c>
      <c r="B16" s="20">
        <v>3015</v>
      </c>
      <c r="C16" s="20">
        <v>1543</v>
      </c>
      <c r="D16" s="20">
        <v>1472</v>
      </c>
      <c r="E16" s="21" t="s">
        <v>30</v>
      </c>
      <c r="F16" s="20">
        <v>3964</v>
      </c>
      <c r="G16" s="20">
        <v>2086</v>
      </c>
      <c r="H16" s="22">
        <v>1878</v>
      </c>
    </row>
    <row r="17" spans="1:8" ht="11.25" customHeight="1" x14ac:dyDescent="0.15">
      <c r="A17" s="19" t="s">
        <v>31</v>
      </c>
      <c r="B17" s="20">
        <v>2946</v>
      </c>
      <c r="C17" s="20">
        <v>1497</v>
      </c>
      <c r="D17" s="20">
        <v>1449</v>
      </c>
      <c r="E17" s="21" t="s">
        <v>32</v>
      </c>
      <c r="F17" s="20">
        <v>3580</v>
      </c>
      <c r="G17" s="20">
        <v>1830</v>
      </c>
      <c r="H17" s="22">
        <v>1750</v>
      </c>
    </row>
    <row r="18" spans="1:8" ht="11.25" customHeight="1" x14ac:dyDescent="0.15">
      <c r="A18" s="19" t="s">
        <v>33</v>
      </c>
      <c r="B18" s="20">
        <v>3054</v>
      </c>
      <c r="C18" s="20">
        <v>1612</v>
      </c>
      <c r="D18" s="20">
        <v>1442</v>
      </c>
      <c r="E18" s="21" t="s">
        <v>34</v>
      </c>
      <c r="F18" s="20">
        <v>3478</v>
      </c>
      <c r="G18" s="20">
        <v>1749</v>
      </c>
      <c r="H18" s="22">
        <v>1729</v>
      </c>
    </row>
    <row r="19" spans="1:8" ht="11.25" customHeight="1" x14ac:dyDescent="0.15">
      <c r="A19" s="19" t="s">
        <v>35</v>
      </c>
      <c r="B19" s="20">
        <v>3136</v>
      </c>
      <c r="C19" s="20">
        <v>1571</v>
      </c>
      <c r="D19" s="20">
        <v>1565</v>
      </c>
      <c r="E19" s="21" t="s">
        <v>36</v>
      </c>
      <c r="F19" s="20">
        <v>3371</v>
      </c>
      <c r="G19" s="20">
        <v>1707</v>
      </c>
      <c r="H19" s="22">
        <v>1664</v>
      </c>
    </row>
    <row r="20" spans="1:8" ht="11.25" customHeight="1" x14ac:dyDescent="0.15">
      <c r="A20" s="19" t="s">
        <v>37</v>
      </c>
      <c r="B20" s="20">
        <v>3052</v>
      </c>
      <c r="C20" s="20">
        <v>1558</v>
      </c>
      <c r="D20" s="20">
        <v>1494</v>
      </c>
      <c r="E20" s="21" t="s">
        <v>38</v>
      </c>
      <c r="F20" s="20">
        <v>3497</v>
      </c>
      <c r="G20" s="20">
        <v>1732</v>
      </c>
      <c r="H20" s="22">
        <v>1765</v>
      </c>
    </row>
    <row r="21" spans="1:8" ht="11.25" customHeight="1" x14ac:dyDescent="0.15">
      <c r="A21" s="19" t="s">
        <v>39</v>
      </c>
      <c r="B21" s="20">
        <v>3152</v>
      </c>
      <c r="C21" s="20">
        <v>1646</v>
      </c>
      <c r="D21" s="20">
        <v>1506</v>
      </c>
      <c r="E21" s="21" t="s">
        <v>40</v>
      </c>
      <c r="F21" s="20">
        <v>3185</v>
      </c>
      <c r="G21" s="20">
        <v>1621</v>
      </c>
      <c r="H21" s="22">
        <v>1564</v>
      </c>
    </row>
    <row r="22" spans="1:8" ht="11.25" customHeight="1" x14ac:dyDescent="0.15">
      <c r="A22" s="19" t="s">
        <v>41</v>
      </c>
      <c r="B22" s="20">
        <v>3099</v>
      </c>
      <c r="C22" s="20">
        <v>1535</v>
      </c>
      <c r="D22" s="20">
        <v>1564</v>
      </c>
      <c r="E22" s="21" t="s">
        <v>42</v>
      </c>
      <c r="F22" s="20">
        <v>3245</v>
      </c>
      <c r="G22" s="20">
        <v>1606</v>
      </c>
      <c r="H22" s="22">
        <v>1639</v>
      </c>
    </row>
    <row r="23" spans="1:8" ht="11.25" customHeight="1" x14ac:dyDescent="0.15">
      <c r="A23" s="19" t="s">
        <v>43</v>
      </c>
      <c r="B23" s="20">
        <v>2960</v>
      </c>
      <c r="C23" s="20">
        <v>1544</v>
      </c>
      <c r="D23" s="20">
        <v>1416</v>
      </c>
      <c r="E23" s="21" t="s">
        <v>44</v>
      </c>
      <c r="F23" s="20">
        <v>3364</v>
      </c>
      <c r="G23" s="20">
        <v>1642</v>
      </c>
      <c r="H23" s="22">
        <v>1722</v>
      </c>
    </row>
    <row r="24" spans="1:8" ht="11.25" customHeight="1" x14ac:dyDescent="0.15">
      <c r="A24" s="19" t="s">
        <v>45</v>
      </c>
      <c r="B24" s="20">
        <v>3052</v>
      </c>
      <c r="C24" s="20">
        <v>1575</v>
      </c>
      <c r="D24" s="20">
        <v>1477</v>
      </c>
      <c r="E24" s="21" t="s">
        <v>46</v>
      </c>
      <c r="F24" s="20">
        <v>3567</v>
      </c>
      <c r="G24" s="20">
        <v>1700</v>
      </c>
      <c r="H24" s="22">
        <v>1867</v>
      </c>
    </row>
    <row r="25" spans="1:8" ht="11.25" customHeight="1" x14ac:dyDescent="0.15">
      <c r="A25" s="19" t="s">
        <v>47</v>
      </c>
      <c r="B25" s="20">
        <v>3254</v>
      </c>
      <c r="C25" s="20">
        <v>1600</v>
      </c>
      <c r="D25" s="20">
        <v>1654</v>
      </c>
      <c r="E25" s="21" t="s">
        <v>48</v>
      </c>
      <c r="F25" s="20">
        <v>3498</v>
      </c>
      <c r="G25" s="20">
        <v>1709</v>
      </c>
      <c r="H25" s="22">
        <v>1789</v>
      </c>
    </row>
    <row r="26" spans="1:8" ht="11.25" customHeight="1" x14ac:dyDescent="0.15">
      <c r="A26" s="19" t="s">
        <v>49</v>
      </c>
      <c r="B26" s="20">
        <v>3366</v>
      </c>
      <c r="C26" s="20">
        <v>1699</v>
      </c>
      <c r="D26" s="20">
        <v>1667</v>
      </c>
      <c r="E26" s="21" t="s">
        <v>50</v>
      </c>
      <c r="F26" s="20">
        <v>3833</v>
      </c>
      <c r="G26" s="20">
        <v>1757</v>
      </c>
      <c r="H26" s="22">
        <v>2076</v>
      </c>
    </row>
    <row r="27" spans="1:8" ht="11.25" customHeight="1" x14ac:dyDescent="0.15">
      <c r="A27" s="19" t="s">
        <v>51</v>
      </c>
      <c r="B27" s="20">
        <v>3427</v>
      </c>
      <c r="C27" s="20">
        <v>1686</v>
      </c>
      <c r="D27" s="20">
        <v>1741</v>
      </c>
      <c r="E27" s="21" t="s">
        <v>52</v>
      </c>
      <c r="F27" s="20">
        <v>4008</v>
      </c>
      <c r="G27" s="20">
        <v>1885</v>
      </c>
      <c r="H27" s="22">
        <v>2123</v>
      </c>
    </row>
    <row r="28" spans="1:8" ht="11.25" customHeight="1" x14ac:dyDescent="0.15">
      <c r="A28" s="19" t="s">
        <v>53</v>
      </c>
      <c r="B28" s="20">
        <v>3541</v>
      </c>
      <c r="C28" s="20">
        <v>1783</v>
      </c>
      <c r="D28" s="20">
        <v>1758</v>
      </c>
      <c r="E28" s="21" t="s">
        <v>54</v>
      </c>
      <c r="F28" s="20">
        <v>4308</v>
      </c>
      <c r="G28" s="20">
        <v>2010</v>
      </c>
      <c r="H28" s="22">
        <v>2298</v>
      </c>
    </row>
    <row r="29" spans="1:8" ht="11.25" customHeight="1" x14ac:dyDescent="0.15">
      <c r="A29" s="19" t="s">
        <v>55</v>
      </c>
      <c r="B29" s="20">
        <v>3725</v>
      </c>
      <c r="C29" s="20">
        <v>1858</v>
      </c>
      <c r="D29" s="20">
        <v>1867</v>
      </c>
      <c r="E29" s="21" t="s">
        <v>56</v>
      </c>
      <c r="F29" s="20">
        <v>4832</v>
      </c>
      <c r="G29" s="20">
        <v>2233</v>
      </c>
      <c r="H29" s="22">
        <v>2599</v>
      </c>
    </row>
    <row r="30" spans="1:8" ht="11.25" customHeight="1" x14ac:dyDescent="0.15">
      <c r="A30" s="19" t="s">
        <v>57</v>
      </c>
      <c r="B30" s="20">
        <v>3735</v>
      </c>
      <c r="C30" s="20">
        <v>1877</v>
      </c>
      <c r="D30" s="20">
        <v>1858</v>
      </c>
      <c r="E30" s="21" t="s">
        <v>58</v>
      </c>
      <c r="F30" s="20">
        <v>4824</v>
      </c>
      <c r="G30" s="20">
        <v>2212</v>
      </c>
      <c r="H30" s="22">
        <v>2612</v>
      </c>
    </row>
    <row r="31" spans="1:8" ht="11.25" customHeight="1" x14ac:dyDescent="0.15">
      <c r="A31" s="19" t="s">
        <v>59</v>
      </c>
      <c r="B31" s="20">
        <v>3820</v>
      </c>
      <c r="C31" s="20">
        <v>1901</v>
      </c>
      <c r="D31" s="20">
        <v>1919</v>
      </c>
      <c r="E31" s="21" t="s">
        <v>60</v>
      </c>
      <c r="F31" s="20">
        <v>5248</v>
      </c>
      <c r="G31" s="20">
        <v>2320</v>
      </c>
      <c r="H31" s="22">
        <v>2928</v>
      </c>
    </row>
    <row r="32" spans="1:8" ht="11.25" customHeight="1" x14ac:dyDescent="0.15">
      <c r="A32" s="19" t="s">
        <v>61</v>
      </c>
      <c r="B32" s="20">
        <v>3792</v>
      </c>
      <c r="C32" s="20">
        <v>1904</v>
      </c>
      <c r="D32" s="20">
        <v>1888</v>
      </c>
      <c r="E32" s="23" t="s">
        <v>62</v>
      </c>
      <c r="F32" s="20">
        <v>4316</v>
      </c>
      <c r="G32" s="20">
        <v>1909</v>
      </c>
      <c r="H32" s="22">
        <v>2407</v>
      </c>
    </row>
    <row r="33" spans="1:8" ht="11.25" customHeight="1" x14ac:dyDescent="0.15">
      <c r="A33" s="19" t="s">
        <v>63</v>
      </c>
      <c r="B33" s="20">
        <v>3754</v>
      </c>
      <c r="C33" s="20">
        <v>1921</v>
      </c>
      <c r="D33" s="20">
        <v>1833</v>
      </c>
      <c r="E33" s="23" t="s">
        <v>64</v>
      </c>
      <c r="F33" s="20">
        <v>2832</v>
      </c>
      <c r="G33" s="20">
        <v>1231</v>
      </c>
      <c r="H33" s="22">
        <v>1601</v>
      </c>
    </row>
    <row r="34" spans="1:8" ht="11.25" customHeight="1" x14ac:dyDescent="0.15">
      <c r="A34" s="19" t="s">
        <v>65</v>
      </c>
      <c r="B34" s="20">
        <v>3878</v>
      </c>
      <c r="C34" s="20">
        <v>1972</v>
      </c>
      <c r="D34" s="20">
        <v>1906</v>
      </c>
      <c r="E34" s="23" t="s">
        <v>66</v>
      </c>
      <c r="F34" s="20">
        <v>3505</v>
      </c>
      <c r="G34" s="20">
        <v>1585</v>
      </c>
      <c r="H34" s="22">
        <v>1920</v>
      </c>
    </row>
    <row r="35" spans="1:8" ht="11.25" customHeight="1" x14ac:dyDescent="0.15">
      <c r="A35" s="19" t="s">
        <v>67</v>
      </c>
      <c r="B35" s="20">
        <v>3627</v>
      </c>
      <c r="C35" s="20">
        <v>1881</v>
      </c>
      <c r="D35" s="20">
        <v>1746</v>
      </c>
      <c r="E35" s="23" t="s">
        <v>68</v>
      </c>
      <c r="F35" s="20">
        <v>4101</v>
      </c>
      <c r="G35" s="20">
        <v>1805</v>
      </c>
      <c r="H35" s="22">
        <v>2296</v>
      </c>
    </row>
    <row r="36" spans="1:8" ht="11.25" customHeight="1" x14ac:dyDescent="0.15">
      <c r="A36" s="19" t="s">
        <v>69</v>
      </c>
      <c r="B36" s="20">
        <v>3613</v>
      </c>
      <c r="C36" s="20">
        <v>1863</v>
      </c>
      <c r="D36" s="20">
        <v>1750</v>
      </c>
      <c r="E36" s="23" t="s">
        <v>70</v>
      </c>
      <c r="F36" s="20">
        <v>3861</v>
      </c>
      <c r="G36" s="20">
        <v>1638</v>
      </c>
      <c r="H36" s="22">
        <v>2223</v>
      </c>
    </row>
    <row r="37" spans="1:8" ht="11.25" customHeight="1" x14ac:dyDescent="0.15">
      <c r="A37" s="19" t="s">
        <v>71</v>
      </c>
      <c r="B37" s="20">
        <v>3731</v>
      </c>
      <c r="C37" s="20">
        <v>1895</v>
      </c>
      <c r="D37" s="20">
        <v>1836</v>
      </c>
      <c r="E37" s="23" t="s">
        <v>72</v>
      </c>
      <c r="F37" s="20">
        <v>3830</v>
      </c>
      <c r="G37" s="20">
        <v>1631</v>
      </c>
      <c r="H37" s="22">
        <v>2199</v>
      </c>
    </row>
    <row r="38" spans="1:8" ht="11.25" customHeight="1" x14ac:dyDescent="0.15">
      <c r="A38" s="19" t="s">
        <v>73</v>
      </c>
      <c r="B38" s="20">
        <v>3741</v>
      </c>
      <c r="C38" s="20">
        <v>1893</v>
      </c>
      <c r="D38" s="20">
        <v>1848</v>
      </c>
      <c r="E38" s="23" t="s">
        <v>74</v>
      </c>
      <c r="F38" s="20">
        <v>3291</v>
      </c>
      <c r="G38" s="20">
        <v>1393</v>
      </c>
      <c r="H38" s="22">
        <v>1898</v>
      </c>
    </row>
    <row r="39" spans="1:8" ht="11.25" customHeight="1" x14ac:dyDescent="0.15">
      <c r="A39" s="19" t="s">
        <v>75</v>
      </c>
      <c r="B39" s="20">
        <v>3799</v>
      </c>
      <c r="C39" s="20">
        <v>1952</v>
      </c>
      <c r="D39" s="20">
        <v>1847</v>
      </c>
      <c r="E39" s="23" t="s">
        <v>76</v>
      </c>
      <c r="F39" s="20">
        <v>2858</v>
      </c>
      <c r="G39" s="20">
        <v>1229</v>
      </c>
      <c r="H39" s="22">
        <v>1629</v>
      </c>
    </row>
    <row r="40" spans="1:8" ht="11.25" customHeight="1" x14ac:dyDescent="0.15">
      <c r="A40" s="19" t="s">
        <v>77</v>
      </c>
      <c r="B40" s="20">
        <v>3883</v>
      </c>
      <c r="C40" s="20">
        <v>2000</v>
      </c>
      <c r="D40" s="20">
        <v>1883</v>
      </c>
      <c r="E40" s="23" t="s">
        <v>78</v>
      </c>
      <c r="F40" s="20">
        <v>2395</v>
      </c>
      <c r="G40" s="20">
        <v>1027</v>
      </c>
      <c r="H40" s="22">
        <v>1368</v>
      </c>
    </row>
    <row r="41" spans="1:8" ht="11.25" customHeight="1" x14ac:dyDescent="0.15">
      <c r="A41" s="19" t="s">
        <v>79</v>
      </c>
      <c r="B41" s="20">
        <v>3967</v>
      </c>
      <c r="C41" s="20">
        <v>2051</v>
      </c>
      <c r="D41" s="20">
        <v>1916</v>
      </c>
      <c r="E41" s="23" t="s">
        <v>80</v>
      </c>
      <c r="F41" s="20">
        <v>2405</v>
      </c>
      <c r="G41" s="20">
        <v>1041</v>
      </c>
      <c r="H41" s="22">
        <v>1364</v>
      </c>
    </row>
    <row r="42" spans="1:8" ht="11.25" customHeight="1" x14ac:dyDescent="0.15">
      <c r="A42" s="19" t="s">
        <v>81</v>
      </c>
      <c r="B42" s="20">
        <v>4098</v>
      </c>
      <c r="C42" s="20">
        <v>2099</v>
      </c>
      <c r="D42" s="20">
        <v>1999</v>
      </c>
      <c r="E42" s="23" t="s">
        <v>82</v>
      </c>
      <c r="F42" s="20">
        <v>2081</v>
      </c>
      <c r="G42" s="20">
        <v>897</v>
      </c>
      <c r="H42" s="22">
        <v>1184</v>
      </c>
    </row>
    <row r="43" spans="1:8" ht="11.25" customHeight="1" x14ac:dyDescent="0.15">
      <c r="A43" s="19" t="s">
        <v>83</v>
      </c>
      <c r="B43" s="20">
        <v>4009</v>
      </c>
      <c r="C43" s="20">
        <v>2038</v>
      </c>
      <c r="D43" s="20">
        <v>1971</v>
      </c>
      <c r="E43" s="23" t="s">
        <v>84</v>
      </c>
      <c r="F43" s="20">
        <v>1947</v>
      </c>
      <c r="G43" s="20">
        <v>814</v>
      </c>
      <c r="H43" s="22">
        <v>1133</v>
      </c>
    </row>
    <row r="44" spans="1:8" ht="11.25" customHeight="1" x14ac:dyDescent="0.15">
      <c r="A44" s="19" t="s">
        <v>85</v>
      </c>
      <c r="B44" s="20">
        <v>4237</v>
      </c>
      <c r="C44" s="20">
        <v>2166</v>
      </c>
      <c r="D44" s="20">
        <v>2071</v>
      </c>
      <c r="E44" s="23" t="s">
        <v>86</v>
      </c>
      <c r="F44" s="20">
        <v>1370</v>
      </c>
      <c r="G44" s="20">
        <v>543</v>
      </c>
      <c r="H44" s="22">
        <v>827</v>
      </c>
    </row>
    <row r="45" spans="1:8" ht="11.25" customHeight="1" x14ac:dyDescent="0.15">
      <c r="A45" s="19" t="s">
        <v>87</v>
      </c>
      <c r="B45" s="20">
        <v>4499</v>
      </c>
      <c r="C45" s="20">
        <v>2282</v>
      </c>
      <c r="D45" s="20">
        <v>2217</v>
      </c>
      <c r="E45" s="23" t="s">
        <v>88</v>
      </c>
      <c r="F45" s="20">
        <v>1130</v>
      </c>
      <c r="G45" s="20">
        <v>430</v>
      </c>
      <c r="H45" s="22">
        <v>700</v>
      </c>
    </row>
    <row r="46" spans="1:8" ht="11.25" customHeight="1" x14ac:dyDescent="0.15">
      <c r="A46" s="19" t="s">
        <v>89</v>
      </c>
      <c r="B46" s="20">
        <v>4539</v>
      </c>
      <c r="C46" s="20">
        <v>2310</v>
      </c>
      <c r="D46" s="20">
        <v>2229</v>
      </c>
      <c r="E46" s="23" t="s">
        <v>90</v>
      </c>
      <c r="F46" s="20">
        <v>940</v>
      </c>
      <c r="G46" s="20">
        <v>347</v>
      </c>
      <c r="H46" s="22">
        <v>593</v>
      </c>
    </row>
    <row r="47" spans="1:8" ht="11.25" customHeight="1" x14ac:dyDescent="0.15">
      <c r="A47" s="19" t="s">
        <v>91</v>
      </c>
      <c r="B47" s="20">
        <v>4485</v>
      </c>
      <c r="C47" s="20">
        <v>2282</v>
      </c>
      <c r="D47" s="20">
        <v>2203</v>
      </c>
      <c r="E47" s="23" t="s">
        <v>92</v>
      </c>
      <c r="F47" s="20">
        <v>754</v>
      </c>
      <c r="G47" s="20">
        <v>256</v>
      </c>
      <c r="H47" s="22">
        <v>498</v>
      </c>
    </row>
    <row r="48" spans="1:8" ht="11.25" customHeight="1" x14ac:dyDescent="0.15">
      <c r="A48" s="19" t="s">
        <v>93</v>
      </c>
      <c r="B48" s="20">
        <v>4600</v>
      </c>
      <c r="C48" s="20">
        <v>2336</v>
      </c>
      <c r="D48" s="20">
        <v>2264</v>
      </c>
      <c r="E48" s="23" t="s">
        <v>94</v>
      </c>
      <c r="F48" s="20">
        <v>622</v>
      </c>
      <c r="G48" s="20">
        <v>166</v>
      </c>
      <c r="H48" s="22">
        <v>456</v>
      </c>
    </row>
    <row r="49" spans="1:10" ht="11.25" customHeight="1" x14ac:dyDescent="0.15">
      <c r="A49" s="19" t="s">
        <v>95</v>
      </c>
      <c r="B49" s="20">
        <v>4812</v>
      </c>
      <c r="C49" s="20">
        <v>2493</v>
      </c>
      <c r="D49" s="20">
        <v>2319</v>
      </c>
      <c r="E49" s="23" t="s">
        <v>96</v>
      </c>
      <c r="F49" s="20">
        <v>419</v>
      </c>
      <c r="G49" s="20">
        <v>116</v>
      </c>
      <c r="H49" s="22">
        <v>303</v>
      </c>
    </row>
    <row r="50" spans="1:10" ht="11.25" customHeight="1" x14ac:dyDescent="0.15">
      <c r="A50" s="19" t="s">
        <v>97</v>
      </c>
      <c r="B50" s="20">
        <v>4872</v>
      </c>
      <c r="C50" s="20">
        <v>2542</v>
      </c>
      <c r="D50" s="20">
        <v>2330</v>
      </c>
      <c r="E50" s="23" t="s">
        <v>98</v>
      </c>
      <c r="F50" s="20">
        <v>344</v>
      </c>
      <c r="G50" s="20">
        <v>90</v>
      </c>
      <c r="H50" s="22">
        <v>254</v>
      </c>
    </row>
    <row r="51" spans="1:10" ht="11.25" customHeight="1" x14ac:dyDescent="0.15">
      <c r="A51" s="19" t="s">
        <v>99</v>
      </c>
      <c r="B51" s="20">
        <v>5053</v>
      </c>
      <c r="C51" s="20">
        <v>2653</v>
      </c>
      <c r="D51" s="20">
        <v>2400</v>
      </c>
      <c r="E51" s="23" t="s">
        <v>100</v>
      </c>
      <c r="F51" s="20">
        <v>247</v>
      </c>
      <c r="G51" s="20">
        <v>60</v>
      </c>
      <c r="H51" s="22">
        <v>187</v>
      </c>
    </row>
    <row r="52" spans="1:10" ht="11.25" customHeight="1" x14ac:dyDescent="0.15">
      <c r="A52" s="19" t="s">
        <v>101</v>
      </c>
      <c r="B52" s="20">
        <v>5203</v>
      </c>
      <c r="C52" s="20">
        <v>2698</v>
      </c>
      <c r="D52" s="20">
        <v>2505</v>
      </c>
      <c r="E52" s="23" t="s">
        <v>102</v>
      </c>
      <c r="F52" s="20">
        <v>203</v>
      </c>
      <c r="G52" s="20">
        <v>50</v>
      </c>
      <c r="H52" s="22">
        <v>153</v>
      </c>
    </row>
    <row r="53" spans="1:10" ht="11.25" customHeight="1" x14ac:dyDescent="0.15">
      <c r="A53" s="19" t="s">
        <v>103</v>
      </c>
      <c r="B53" s="20">
        <v>5467</v>
      </c>
      <c r="C53" s="20">
        <v>2821</v>
      </c>
      <c r="D53" s="20">
        <v>2646</v>
      </c>
      <c r="E53" s="23" t="s">
        <v>104</v>
      </c>
      <c r="F53" s="20">
        <v>148</v>
      </c>
      <c r="G53" s="20">
        <v>27</v>
      </c>
      <c r="H53" s="22">
        <v>121</v>
      </c>
    </row>
    <row r="54" spans="1:10" ht="11.25" customHeight="1" x14ac:dyDescent="0.15">
      <c r="A54" s="19" t="s">
        <v>105</v>
      </c>
      <c r="B54" s="20">
        <v>5716</v>
      </c>
      <c r="C54" s="20">
        <v>2977</v>
      </c>
      <c r="D54" s="20">
        <v>2739</v>
      </c>
      <c r="E54" s="23" t="s">
        <v>106</v>
      </c>
      <c r="F54" s="20">
        <v>95</v>
      </c>
      <c r="G54" s="20">
        <v>9</v>
      </c>
      <c r="H54" s="22">
        <v>86</v>
      </c>
    </row>
    <row r="55" spans="1:10" ht="11.25" customHeight="1" x14ac:dyDescent="0.15">
      <c r="A55" s="19" t="s">
        <v>107</v>
      </c>
      <c r="B55" s="20">
        <v>6317</v>
      </c>
      <c r="C55" s="20">
        <v>3207</v>
      </c>
      <c r="D55" s="20">
        <v>3110</v>
      </c>
      <c r="E55" s="23" t="s">
        <v>108</v>
      </c>
      <c r="F55" s="20">
        <v>65</v>
      </c>
      <c r="G55" s="20">
        <v>8</v>
      </c>
      <c r="H55" s="22">
        <v>57</v>
      </c>
    </row>
    <row r="56" spans="1:10" ht="11.25" customHeight="1" thickBot="1" x14ac:dyDescent="0.2">
      <c r="A56" s="24"/>
      <c r="B56" s="25" t="s">
        <v>4</v>
      </c>
      <c r="C56" s="25" t="s">
        <v>4</v>
      </c>
      <c r="D56" s="25" t="s">
        <v>4</v>
      </c>
      <c r="E56" s="26" t="s">
        <v>109</v>
      </c>
      <c r="F56" s="27">
        <v>126</v>
      </c>
      <c r="G56" s="27">
        <v>19</v>
      </c>
      <c r="H56" s="28">
        <v>107</v>
      </c>
    </row>
    <row r="57" spans="1:10" ht="9" customHeight="1" thickBot="1" x14ac:dyDescent="0.2">
      <c r="A57" s="11"/>
      <c r="B57" s="11"/>
      <c r="C57" s="11"/>
      <c r="D57" s="11"/>
      <c r="E57" s="11"/>
      <c r="F57" s="11"/>
      <c r="G57" s="11"/>
      <c r="H57" s="11"/>
    </row>
    <row r="58" spans="1:10" ht="15" customHeight="1" x14ac:dyDescent="0.15">
      <c r="A58" s="3" t="s">
        <v>7</v>
      </c>
      <c r="B58" s="4" t="s">
        <v>3</v>
      </c>
      <c r="C58" s="4" t="s">
        <v>1</v>
      </c>
      <c r="D58" s="4" t="s">
        <v>2</v>
      </c>
      <c r="E58" s="4" t="s">
        <v>7</v>
      </c>
      <c r="F58" s="4" t="s">
        <v>3</v>
      </c>
      <c r="G58" s="4" t="s">
        <v>1</v>
      </c>
      <c r="H58" s="5" t="s">
        <v>2</v>
      </c>
    </row>
    <row r="59" spans="1:10" ht="12" customHeight="1" thickBot="1" x14ac:dyDescent="0.2">
      <c r="A59" s="13" t="s">
        <v>110</v>
      </c>
      <c r="B59" s="14">
        <f>SUM(B61:B70)+SUM(F61:F71)</f>
        <v>343723</v>
      </c>
      <c r="C59" s="14">
        <f>SUM(C61:C70)+SUM(G61:G71)</f>
        <v>170269</v>
      </c>
      <c r="D59" s="14">
        <f>SUM(D61:D70)+SUM(H61:H71)</f>
        <v>173454</v>
      </c>
      <c r="E59" s="15"/>
      <c r="F59" s="16"/>
      <c r="G59" s="16"/>
      <c r="H59" s="17"/>
    </row>
    <row r="60" spans="1:10" ht="5.25" customHeight="1" thickTop="1" x14ac:dyDescent="0.15">
      <c r="A60" s="29"/>
      <c r="B60" s="30"/>
      <c r="C60" s="30"/>
      <c r="D60" s="30"/>
      <c r="E60" s="15"/>
      <c r="F60" s="16"/>
      <c r="G60" s="16"/>
      <c r="H60" s="17"/>
    </row>
    <row r="61" spans="1:10" ht="11.25" customHeight="1" x14ac:dyDescent="0.15">
      <c r="A61" s="19" t="s">
        <v>111</v>
      </c>
      <c r="B61" s="20">
        <f>SUM(B6:B10)</f>
        <v>12194</v>
      </c>
      <c r="C61" s="20">
        <f>SUM(C6:C10)</f>
        <v>6278</v>
      </c>
      <c r="D61" s="20">
        <f>SUM(D6:D10)</f>
        <v>5916</v>
      </c>
      <c r="E61" s="23" t="s">
        <v>112</v>
      </c>
      <c r="F61" s="20">
        <f>SUM(F6:F10)</f>
        <v>29943</v>
      </c>
      <c r="G61" s="20">
        <f>SUM(G6:G10)</f>
        <v>15649</v>
      </c>
      <c r="H61" s="22">
        <f>SUM(H6:H10)</f>
        <v>14294</v>
      </c>
    </row>
    <row r="62" spans="1:10" ht="11.25" customHeight="1" x14ac:dyDescent="0.15">
      <c r="A62" s="19" t="s">
        <v>113</v>
      </c>
      <c r="B62" s="20">
        <f>SUM(B11:B15)</f>
        <v>14592</v>
      </c>
      <c r="C62" s="20">
        <f>SUM(C11:C15)</f>
        <v>7437</v>
      </c>
      <c r="D62" s="20">
        <f>SUM(D11:D15)</f>
        <v>7155</v>
      </c>
      <c r="E62" s="23" t="s">
        <v>114</v>
      </c>
      <c r="F62" s="20">
        <f>SUM(F11:F15)</f>
        <v>23281</v>
      </c>
      <c r="G62" s="20">
        <f>SUM(G11:G15)</f>
        <v>12064</v>
      </c>
      <c r="H62" s="22">
        <f>SUM(H11:H15)</f>
        <v>11217</v>
      </c>
    </row>
    <row r="63" spans="1:10" ht="11.25" customHeight="1" x14ac:dyDescent="0.15">
      <c r="A63" s="19" t="s">
        <v>115</v>
      </c>
      <c r="B63" s="20">
        <f>SUM(B16:B20)</f>
        <v>15203</v>
      </c>
      <c r="C63" s="20">
        <f>SUM(C16:C20)</f>
        <v>7781</v>
      </c>
      <c r="D63" s="20">
        <f>SUM(D16:D20)</f>
        <v>7422</v>
      </c>
      <c r="E63" s="23" t="s">
        <v>116</v>
      </c>
      <c r="F63" s="20">
        <f>SUM(F16:F20)</f>
        <v>17890</v>
      </c>
      <c r="G63" s="20">
        <f>SUM(G16:G20)</f>
        <v>9104</v>
      </c>
      <c r="H63" s="22">
        <f>SUM(H16:H20)</f>
        <v>8786</v>
      </c>
    </row>
    <row r="64" spans="1:10" ht="11.25" customHeight="1" x14ac:dyDescent="0.15">
      <c r="A64" s="19" t="s">
        <v>117</v>
      </c>
      <c r="B64" s="20">
        <f>SUM(B21:B25)</f>
        <v>15517</v>
      </c>
      <c r="C64" s="20">
        <f>SUM(C21:C25)</f>
        <v>7900</v>
      </c>
      <c r="D64" s="20">
        <f>SUM(D21:D25)</f>
        <v>7617</v>
      </c>
      <c r="E64" s="23" t="s">
        <v>118</v>
      </c>
      <c r="F64" s="20">
        <f>SUM(F21:F25)</f>
        <v>16859</v>
      </c>
      <c r="G64" s="20">
        <f>SUM(G21:G25)</f>
        <v>8278</v>
      </c>
      <c r="H64" s="22">
        <f>SUM(H21:H25)</f>
        <v>8581</v>
      </c>
      <c r="I64" s="31"/>
      <c r="J64" s="31"/>
    </row>
    <row r="65" spans="1:8" ht="11.25" customHeight="1" x14ac:dyDescent="0.15">
      <c r="A65" s="19" t="s">
        <v>119</v>
      </c>
      <c r="B65" s="20">
        <f>SUM(B26:B30)</f>
        <v>17794</v>
      </c>
      <c r="C65" s="20">
        <f>SUM(C26:C30)</f>
        <v>8903</v>
      </c>
      <c r="D65" s="20">
        <f>SUM(D26:D30)</f>
        <v>8891</v>
      </c>
      <c r="E65" s="23" t="s">
        <v>120</v>
      </c>
      <c r="F65" s="20">
        <f>SUM(F26:F30)</f>
        <v>21805</v>
      </c>
      <c r="G65" s="20">
        <f>SUM(G26:G30)</f>
        <v>10097</v>
      </c>
      <c r="H65" s="22">
        <f>SUM(H26:H30)</f>
        <v>11708</v>
      </c>
    </row>
    <row r="66" spans="1:8" ht="11.25" customHeight="1" x14ac:dyDescent="0.15">
      <c r="A66" s="19" t="s">
        <v>121</v>
      </c>
      <c r="B66" s="20">
        <f>SUM(B31:B35)</f>
        <v>18871</v>
      </c>
      <c r="C66" s="20">
        <f>SUM(C31:C35)</f>
        <v>9579</v>
      </c>
      <c r="D66" s="20">
        <f>SUM(D31:D35)</f>
        <v>9292</v>
      </c>
      <c r="E66" s="23" t="s">
        <v>122</v>
      </c>
      <c r="F66" s="20">
        <f>SUM(F31:F35)</f>
        <v>20002</v>
      </c>
      <c r="G66" s="20">
        <f>SUM(G31:G35)</f>
        <v>8850</v>
      </c>
      <c r="H66" s="22">
        <f>SUM(H31:H35)</f>
        <v>11152</v>
      </c>
    </row>
    <row r="67" spans="1:8" ht="11.25" customHeight="1" x14ac:dyDescent="0.15">
      <c r="A67" s="19" t="s">
        <v>123</v>
      </c>
      <c r="B67" s="20">
        <f>SUM(B36:B40)</f>
        <v>18767</v>
      </c>
      <c r="C67" s="20">
        <f>SUM(C36:C40)</f>
        <v>9603</v>
      </c>
      <c r="D67" s="20">
        <f>SUM(D36:D40)</f>
        <v>9164</v>
      </c>
      <c r="E67" s="23" t="s">
        <v>124</v>
      </c>
      <c r="F67" s="20">
        <f>SUM(F36:F40)</f>
        <v>16235</v>
      </c>
      <c r="G67" s="20">
        <f>SUM(G36:G40)</f>
        <v>6918</v>
      </c>
      <c r="H67" s="22">
        <f>SUM(H36:H40)</f>
        <v>9317</v>
      </c>
    </row>
    <row r="68" spans="1:8" ht="11.25" customHeight="1" x14ac:dyDescent="0.15">
      <c r="A68" s="19" t="s">
        <v>125</v>
      </c>
      <c r="B68" s="20">
        <f>SUM(B41:B45)</f>
        <v>20810</v>
      </c>
      <c r="C68" s="20">
        <f>SUM(C41:C45)</f>
        <v>10636</v>
      </c>
      <c r="D68" s="20">
        <f>SUM(D41:D45)</f>
        <v>10174</v>
      </c>
      <c r="E68" s="23" t="s">
        <v>126</v>
      </c>
      <c r="F68" s="20">
        <f>SUM(F41:F45)</f>
        <v>8933</v>
      </c>
      <c r="G68" s="20">
        <f>SUM(G41:G45)</f>
        <v>3725</v>
      </c>
      <c r="H68" s="22">
        <f>SUM(H41:H45)</f>
        <v>5208</v>
      </c>
    </row>
    <row r="69" spans="1:8" ht="11.25" customHeight="1" x14ac:dyDescent="0.15">
      <c r="A69" s="19" t="s">
        <v>127</v>
      </c>
      <c r="B69" s="20">
        <f>SUM(B46:B50)</f>
        <v>23308</v>
      </c>
      <c r="C69" s="20">
        <f>SUM(C46:C50)</f>
        <v>11963</v>
      </c>
      <c r="D69" s="20">
        <f>SUM(D46:D50)</f>
        <v>11345</v>
      </c>
      <c r="E69" s="23" t="s">
        <v>128</v>
      </c>
      <c r="F69" s="20">
        <f>SUM(F46:F50)</f>
        <v>3079</v>
      </c>
      <c r="G69" s="20">
        <f>SUM(G46:G50)</f>
        <v>975</v>
      </c>
      <c r="H69" s="22">
        <f>SUM(H46:H50)</f>
        <v>2104</v>
      </c>
    </row>
    <row r="70" spans="1:8" ht="11.25" customHeight="1" x14ac:dyDescent="0.15">
      <c r="A70" s="19" t="s">
        <v>129</v>
      </c>
      <c r="B70" s="20">
        <f>SUM(B51:B55)</f>
        <v>27756</v>
      </c>
      <c r="C70" s="20">
        <f>SUM(C51:C55)</f>
        <v>14356</v>
      </c>
      <c r="D70" s="20">
        <f>SUM(D51:D55)</f>
        <v>13400</v>
      </c>
      <c r="E70" s="23" t="s">
        <v>130</v>
      </c>
      <c r="F70" s="20">
        <f>SUM(F51:F55)</f>
        <v>758</v>
      </c>
      <c r="G70" s="20">
        <f>SUM(G51:G55)</f>
        <v>154</v>
      </c>
      <c r="H70" s="22">
        <f>SUM(H51:H55)</f>
        <v>604</v>
      </c>
    </row>
    <row r="71" spans="1:8" ht="11.25" customHeight="1" thickBot="1" x14ac:dyDescent="0.2">
      <c r="A71" s="32"/>
      <c r="B71" s="27"/>
      <c r="C71" s="27"/>
      <c r="D71" s="27"/>
      <c r="E71" s="26" t="s">
        <v>131</v>
      </c>
      <c r="F71" s="27">
        <f>F56</f>
        <v>126</v>
      </c>
      <c r="G71" s="27">
        <f>G56</f>
        <v>19</v>
      </c>
      <c r="H71" s="28">
        <f>H56</f>
        <v>107</v>
      </c>
    </row>
    <row r="72" spans="1:8" ht="14.25" thickBot="1" x14ac:dyDescent="0.2">
      <c r="A72" s="11"/>
      <c r="B72" s="11"/>
      <c r="C72" s="11"/>
      <c r="D72" s="11"/>
      <c r="E72" s="11"/>
      <c r="F72" s="11"/>
      <c r="G72" s="11"/>
      <c r="H72" s="11"/>
    </row>
    <row r="73" spans="1:8" x14ac:dyDescent="0.15">
      <c r="A73" s="33" t="s">
        <v>132</v>
      </c>
      <c r="B73" s="34"/>
      <c r="C73" s="35" t="s">
        <v>3</v>
      </c>
      <c r="D73" s="34"/>
      <c r="E73" s="35" t="s">
        <v>133</v>
      </c>
      <c r="F73" s="34"/>
      <c r="G73" s="35" t="s">
        <v>2</v>
      </c>
      <c r="H73" s="36"/>
    </row>
    <row r="74" spans="1:8" ht="14.25" thickBot="1" x14ac:dyDescent="0.2">
      <c r="A74" s="37" t="s">
        <v>8</v>
      </c>
      <c r="B74" s="38"/>
      <c r="C74" s="39">
        <f>SUM(C75:C77)</f>
        <v>343723</v>
      </c>
      <c r="D74" s="40" t="str">
        <f>IF(C74=B59,"","ERROR")</f>
        <v/>
      </c>
      <c r="E74" s="39">
        <f t="shared" ref="E74:G74" si="0">SUM(E75:E77)</f>
        <v>170269</v>
      </c>
      <c r="F74" s="40" t="str">
        <f>IF(E74=C59,"","ERROR")</f>
        <v/>
      </c>
      <c r="G74" s="39">
        <f t="shared" si="0"/>
        <v>173454</v>
      </c>
      <c r="H74" s="41" t="str">
        <f>IF(G74=D59,"","ERROR")</f>
        <v/>
      </c>
    </row>
    <row r="75" spans="1:8" ht="14.25" thickTop="1" x14ac:dyDescent="0.15">
      <c r="A75" s="42" t="s">
        <v>134</v>
      </c>
      <c r="B75" s="21" t="s">
        <v>135</v>
      </c>
      <c r="C75" s="43">
        <f>E75+G75</f>
        <v>41989</v>
      </c>
      <c r="D75" s="44">
        <f>C75/C74</f>
        <v>0.12215941324845879</v>
      </c>
      <c r="E75" s="43">
        <f>SUM(C61:C63)</f>
        <v>21496</v>
      </c>
      <c r="F75" s="44">
        <f>E75/E74</f>
        <v>0.12624729105121896</v>
      </c>
      <c r="G75" s="43">
        <f>SUM(D61:D63)</f>
        <v>20493</v>
      </c>
      <c r="H75" s="45">
        <f>G75/G74</f>
        <v>0.11814659794527656</v>
      </c>
    </row>
    <row r="76" spans="1:8" x14ac:dyDescent="0.15">
      <c r="A76" s="42" t="s">
        <v>136</v>
      </c>
      <c r="B76" s="21" t="s">
        <v>137</v>
      </c>
      <c r="C76" s="46">
        <f>E76+G76</f>
        <v>213937</v>
      </c>
      <c r="D76" s="47">
        <f>C76/C74</f>
        <v>0.62241106937854029</v>
      </c>
      <c r="E76" s="46">
        <f>SUM(C64:C70,G61:G63)</f>
        <v>109757</v>
      </c>
      <c r="F76" s="47">
        <f>E76/E74</f>
        <v>0.64460941216545586</v>
      </c>
      <c r="G76" s="46">
        <f>SUM(D64:D70,H61:H63)</f>
        <v>104180</v>
      </c>
      <c r="H76" s="48">
        <f>G76/G74</f>
        <v>0.6006203373805159</v>
      </c>
    </row>
    <row r="77" spans="1:8" ht="14.25" thickBot="1" x14ac:dyDescent="0.2">
      <c r="A77" s="49" t="s">
        <v>138</v>
      </c>
      <c r="B77" s="50" t="s">
        <v>139</v>
      </c>
      <c r="C77" s="51">
        <f>E77+G77</f>
        <v>87797</v>
      </c>
      <c r="D77" s="52">
        <f>C77/C74</f>
        <v>0.25542951737300096</v>
      </c>
      <c r="E77" s="51">
        <f>SUM(G64:G71)</f>
        <v>39016</v>
      </c>
      <c r="F77" s="52">
        <f>E77/E74</f>
        <v>0.22914329678332521</v>
      </c>
      <c r="G77" s="51">
        <f>SUM(H64:H71)</f>
        <v>48781</v>
      </c>
      <c r="H77" s="53">
        <f>G77/G74</f>
        <v>0.28123306467420756</v>
      </c>
    </row>
    <row r="78" spans="1:8" x14ac:dyDescent="0.15">
      <c r="A78" s="54" t="s">
        <v>140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1"/>
  <conditionalFormatting sqref="C74">
    <cfRule type="cellIs" dxfId="23" priority="3" operator="notEqual">
      <formula>$B$59</formula>
    </cfRule>
  </conditionalFormatting>
  <conditionalFormatting sqref="E74">
    <cfRule type="cellIs" dxfId="22" priority="2" operator="notEqual">
      <formula>$C$59</formula>
    </cfRule>
  </conditionalFormatting>
  <conditionalFormatting sqref="G74">
    <cfRule type="cellIs" dxfId="21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78"/>
  <sheetViews>
    <sheetView zoomScaleNormal="100" zoomScaleSheetLayoutView="100" workbookViewId="0">
      <selection sqref="A1:H1"/>
    </sheetView>
  </sheetViews>
  <sheetFormatPr defaultRowHeight="13.5" x14ac:dyDescent="0.15"/>
  <cols>
    <col min="1" max="4" width="11.25" style="7" customWidth="1"/>
    <col min="5" max="5" width="11.25" style="12" customWidth="1"/>
    <col min="6" max="8" width="11.25" style="7" customWidth="1"/>
    <col min="9" max="16384" width="9" style="7"/>
  </cols>
  <sheetData>
    <row r="1" spans="1:10" ht="18.75" customHeight="1" x14ac:dyDescent="0.2">
      <c r="A1" s="1" t="s">
        <v>5</v>
      </c>
      <c r="B1" s="1"/>
      <c r="C1" s="1"/>
      <c r="D1" s="1"/>
      <c r="E1" s="1"/>
      <c r="F1" s="1"/>
      <c r="G1" s="1"/>
      <c r="H1" s="1"/>
      <c r="I1" s="6"/>
      <c r="J1" s="6"/>
    </row>
    <row r="2" spans="1:10" ht="16.5" customHeight="1" thickBot="1" x14ac:dyDescent="0.2">
      <c r="A2" s="2"/>
      <c r="B2" s="2"/>
      <c r="C2" s="2"/>
      <c r="D2" s="2"/>
      <c r="E2" s="8"/>
      <c r="F2" s="2"/>
      <c r="G2" s="2"/>
      <c r="H2" s="9" t="s">
        <v>145</v>
      </c>
      <c r="I2" s="6"/>
      <c r="J2" s="10"/>
    </row>
    <row r="3" spans="1:10" s="12" customFormat="1" ht="15" customHeight="1" x14ac:dyDescent="0.15">
      <c r="A3" s="3" t="s">
        <v>6</v>
      </c>
      <c r="B3" s="4" t="s">
        <v>3</v>
      </c>
      <c r="C3" s="4" t="s">
        <v>1</v>
      </c>
      <c r="D3" s="4" t="s">
        <v>2</v>
      </c>
      <c r="E3" s="4" t="s">
        <v>7</v>
      </c>
      <c r="F3" s="4" t="s">
        <v>3</v>
      </c>
      <c r="G3" s="4" t="s">
        <v>1</v>
      </c>
      <c r="H3" s="5" t="s">
        <v>2</v>
      </c>
      <c r="I3" s="11"/>
      <c r="J3" s="11"/>
    </row>
    <row r="4" spans="1:10" ht="12" customHeight="1" thickBot="1" x14ac:dyDescent="0.2">
      <c r="A4" s="13" t="s">
        <v>8</v>
      </c>
      <c r="B4" s="14">
        <f>SUM(B6:B55,F6:F56)</f>
        <v>343740</v>
      </c>
      <c r="C4" s="14">
        <f>SUM(C6:C55,G6:G56)</f>
        <v>170241</v>
      </c>
      <c r="D4" s="14">
        <f>SUM(D6:D55,H6:H56)</f>
        <v>173499</v>
      </c>
      <c r="E4" s="15"/>
      <c r="F4" s="16"/>
      <c r="G4" s="16"/>
      <c r="H4" s="17"/>
    </row>
    <row r="5" spans="1:10" ht="5.25" customHeight="1" thickTop="1" x14ac:dyDescent="0.15">
      <c r="A5" s="18"/>
      <c r="B5" s="16"/>
      <c r="C5" s="16"/>
      <c r="D5" s="16"/>
      <c r="E5" s="15"/>
      <c r="F5" s="16"/>
      <c r="G5" s="16"/>
      <c r="H5" s="17"/>
    </row>
    <row r="6" spans="1:10" ht="11.25" customHeight="1" x14ac:dyDescent="0.15">
      <c r="A6" s="19" t="s">
        <v>9</v>
      </c>
      <c r="B6" s="20">
        <v>2295</v>
      </c>
      <c r="C6" s="20">
        <v>1126</v>
      </c>
      <c r="D6" s="20">
        <v>1169</v>
      </c>
      <c r="E6" s="21" t="s">
        <v>10</v>
      </c>
      <c r="F6" s="20">
        <v>6350</v>
      </c>
      <c r="G6" s="20">
        <v>3374</v>
      </c>
      <c r="H6" s="22">
        <v>2976</v>
      </c>
    </row>
    <row r="7" spans="1:10" ht="11.25" customHeight="1" x14ac:dyDescent="0.15">
      <c r="A7" s="19" t="s">
        <v>11</v>
      </c>
      <c r="B7" s="20">
        <v>2341</v>
      </c>
      <c r="C7" s="20">
        <v>1230</v>
      </c>
      <c r="D7" s="20">
        <v>1111</v>
      </c>
      <c r="E7" s="21" t="s">
        <v>12</v>
      </c>
      <c r="F7" s="20">
        <v>6258</v>
      </c>
      <c r="G7" s="20">
        <v>3203</v>
      </c>
      <c r="H7" s="22">
        <v>3055</v>
      </c>
    </row>
    <row r="8" spans="1:10" ht="11.25" customHeight="1" x14ac:dyDescent="0.15">
      <c r="A8" s="19" t="s">
        <v>13</v>
      </c>
      <c r="B8" s="20">
        <v>2318</v>
      </c>
      <c r="C8" s="20">
        <v>1181</v>
      </c>
      <c r="D8" s="20">
        <v>1137</v>
      </c>
      <c r="E8" s="21" t="s">
        <v>14</v>
      </c>
      <c r="F8" s="20">
        <v>6045</v>
      </c>
      <c r="G8" s="20">
        <v>3197</v>
      </c>
      <c r="H8" s="22">
        <v>2848</v>
      </c>
    </row>
    <row r="9" spans="1:10" ht="11.25" customHeight="1" x14ac:dyDescent="0.15">
      <c r="A9" s="19" t="s">
        <v>15</v>
      </c>
      <c r="B9" s="20">
        <v>2497</v>
      </c>
      <c r="C9" s="20">
        <v>1319</v>
      </c>
      <c r="D9" s="20">
        <v>1178</v>
      </c>
      <c r="E9" s="21" t="s">
        <v>16</v>
      </c>
      <c r="F9" s="20">
        <v>5641</v>
      </c>
      <c r="G9" s="20">
        <v>2908</v>
      </c>
      <c r="H9" s="22">
        <v>2733</v>
      </c>
    </row>
    <row r="10" spans="1:10" ht="11.25" customHeight="1" x14ac:dyDescent="0.15">
      <c r="A10" s="19" t="s">
        <v>17</v>
      </c>
      <c r="B10" s="20">
        <v>2665</v>
      </c>
      <c r="C10" s="20">
        <v>1384</v>
      </c>
      <c r="D10" s="20">
        <v>1281</v>
      </c>
      <c r="E10" s="21" t="s">
        <v>18</v>
      </c>
      <c r="F10" s="20">
        <v>5745</v>
      </c>
      <c r="G10" s="20">
        <v>2974</v>
      </c>
      <c r="H10" s="22">
        <v>2771</v>
      </c>
    </row>
    <row r="11" spans="1:10" ht="11.25" customHeight="1" x14ac:dyDescent="0.15">
      <c r="A11" s="19" t="s">
        <v>19</v>
      </c>
      <c r="B11" s="20">
        <v>2794</v>
      </c>
      <c r="C11" s="20">
        <v>1431</v>
      </c>
      <c r="D11" s="20">
        <v>1363</v>
      </c>
      <c r="E11" s="21" t="s">
        <v>20</v>
      </c>
      <c r="F11" s="20">
        <v>5392</v>
      </c>
      <c r="G11" s="20">
        <v>2824</v>
      </c>
      <c r="H11" s="22">
        <v>2568</v>
      </c>
    </row>
    <row r="12" spans="1:10" ht="11.25" customHeight="1" x14ac:dyDescent="0.15">
      <c r="A12" s="19" t="s">
        <v>21</v>
      </c>
      <c r="B12" s="20">
        <v>2931</v>
      </c>
      <c r="C12" s="20">
        <v>1515</v>
      </c>
      <c r="D12" s="20">
        <v>1416</v>
      </c>
      <c r="E12" s="21" t="s">
        <v>22</v>
      </c>
      <c r="F12" s="20">
        <v>4773</v>
      </c>
      <c r="G12" s="20">
        <v>2485</v>
      </c>
      <c r="H12" s="22">
        <v>2288</v>
      </c>
    </row>
    <row r="13" spans="1:10" ht="11.25" customHeight="1" x14ac:dyDescent="0.15">
      <c r="A13" s="19" t="s">
        <v>23</v>
      </c>
      <c r="B13" s="20">
        <v>3001</v>
      </c>
      <c r="C13" s="20">
        <v>1499</v>
      </c>
      <c r="D13" s="20">
        <v>1502</v>
      </c>
      <c r="E13" s="21" t="s">
        <v>24</v>
      </c>
      <c r="F13" s="20">
        <v>4480</v>
      </c>
      <c r="G13" s="20">
        <v>2356</v>
      </c>
      <c r="H13" s="22">
        <v>2124</v>
      </c>
    </row>
    <row r="14" spans="1:10" ht="11.25" customHeight="1" x14ac:dyDescent="0.15">
      <c r="A14" s="19" t="s">
        <v>25</v>
      </c>
      <c r="B14" s="20">
        <v>3016</v>
      </c>
      <c r="C14" s="20">
        <v>1548</v>
      </c>
      <c r="D14" s="20">
        <v>1468</v>
      </c>
      <c r="E14" s="21" t="s">
        <v>26</v>
      </c>
      <c r="F14" s="20">
        <v>4634</v>
      </c>
      <c r="G14" s="20">
        <v>2375</v>
      </c>
      <c r="H14" s="22">
        <v>2259</v>
      </c>
    </row>
    <row r="15" spans="1:10" ht="11.25" customHeight="1" x14ac:dyDescent="0.15">
      <c r="A15" s="19" t="s">
        <v>27</v>
      </c>
      <c r="B15" s="20">
        <v>2840</v>
      </c>
      <c r="C15" s="20">
        <v>1428</v>
      </c>
      <c r="D15" s="20">
        <v>1412</v>
      </c>
      <c r="E15" s="21" t="s">
        <v>28</v>
      </c>
      <c r="F15" s="20">
        <v>4130</v>
      </c>
      <c r="G15" s="20">
        <v>2091</v>
      </c>
      <c r="H15" s="22">
        <v>2039</v>
      </c>
    </row>
    <row r="16" spans="1:10" ht="11.25" customHeight="1" x14ac:dyDescent="0.15">
      <c r="A16" s="19" t="s">
        <v>29</v>
      </c>
      <c r="B16" s="20">
        <v>3025</v>
      </c>
      <c r="C16" s="20">
        <v>1543</v>
      </c>
      <c r="D16" s="20">
        <v>1482</v>
      </c>
      <c r="E16" s="21" t="s">
        <v>30</v>
      </c>
      <c r="F16" s="20">
        <v>3985</v>
      </c>
      <c r="G16" s="20">
        <v>2115</v>
      </c>
      <c r="H16" s="22">
        <v>1870</v>
      </c>
    </row>
    <row r="17" spans="1:8" ht="11.25" customHeight="1" x14ac:dyDescent="0.15">
      <c r="A17" s="19" t="s">
        <v>31</v>
      </c>
      <c r="B17" s="20">
        <v>2952</v>
      </c>
      <c r="C17" s="20">
        <v>1505</v>
      </c>
      <c r="D17" s="20">
        <v>1447</v>
      </c>
      <c r="E17" s="21" t="s">
        <v>32</v>
      </c>
      <c r="F17" s="20">
        <v>3603</v>
      </c>
      <c r="G17" s="20">
        <v>1840</v>
      </c>
      <c r="H17" s="22">
        <v>1763</v>
      </c>
    </row>
    <row r="18" spans="1:8" ht="11.25" customHeight="1" x14ac:dyDescent="0.15">
      <c r="A18" s="19" t="s">
        <v>33</v>
      </c>
      <c r="B18" s="20">
        <v>3060</v>
      </c>
      <c r="C18" s="20">
        <v>1621</v>
      </c>
      <c r="D18" s="20">
        <v>1439</v>
      </c>
      <c r="E18" s="21" t="s">
        <v>34</v>
      </c>
      <c r="F18" s="20">
        <v>3468</v>
      </c>
      <c r="G18" s="20">
        <v>1751</v>
      </c>
      <c r="H18" s="22">
        <v>1717</v>
      </c>
    </row>
    <row r="19" spans="1:8" ht="11.25" customHeight="1" x14ac:dyDescent="0.15">
      <c r="A19" s="19" t="s">
        <v>35</v>
      </c>
      <c r="B19" s="20">
        <v>3140</v>
      </c>
      <c r="C19" s="20">
        <v>1569</v>
      </c>
      <c r="D19" s="20">
        <v>1571</v>
      </c>
      <c r="E19" s="21" t="s">
        <v>36</v>
      </c>
      <c r="F19" s="20">
        <v>3371</v>
      </c>
      <c r="G19" s="20">
        <v>1710</v>
      </c>
      <c r="H19" s="22">
        <v>1661</v>
      </c>
    </row>
    <row r="20" spans="1:8" ht="11.25" customHeight="1" x14ac:dyDescent="0.15">
      <c r="A20" s="19" t="s">
        <v>37</v>
      </c>
      <c r="B20" s="20">
        <v>3047</v>
      </c>
      <c r="C20" s="20">
        <v>1542</v>
      </c>
      <c r="D20" s="20">
        <v>1505</v>
      </c>
      <c r="E20" s="21" t="s">
        <v>38</v>
      </c>
      <c r="F20" s="20">
        <v>3507</v>
      </c>
      <c r="G20" s="20">
        <v>1736</v>
      </c>
      <c r="H20" s="22">
        <v>1771</v>
      </c>
    </row>
    <row r="21" spans="1:8" ht="11.25" customHeight="1" x14ac:dyDescent="0.15">
      <c r="A21" s="19" t="s">
        <v>39</v>
      </c>
      <c r="B21" s="20">
        <v>3130</v>
      </c>
      <c r="C21" s="20">
        <v>1645</v>
      </c>
      <c r="D21" s="20">
        <v>1485</v>
      </c>
      <c r="E21" s="21" t="s">
        <v>40</v>
      </c>
      <c r="F21" s="20">
        <v>3188</v>
      </c>
      <c r="G21" s="20">
        <v>1603</v>
      </c>
      <c r="H21" s="22">
        <v>1585</v>
      </c>
    </row>
    <row r="22" spans="1:8" ht="11.25" customHeight="1" x14ac:dyDescent="0.15">
      <c r="A22" s="19" t="s">
        <v>41</v>
      </c>
      <c r="B22" s="20">
        <v>3082</v>
      </c>
      <c r="C22" s="20">
        <v>1527</v>
      </c>
      <c r="D22" s="20">
        <v>1555</v>
      </c>
      <c r="E22" s="21" t="s">
        <v>42</v>
      </c>
      <c r="F22" s="20">
        <v>3266</v>
      </c>
      <c r="G22" s="20">
        <v>1624</v>
      </c>
      <c r="H22" s="22">
        <v>1642</v>
      </c>
    </row>
    <row r="23" spans="1:8" ht="11.25" customHeight="1" x14ac:dyDescent="0.15">
      <c r="A23" s="19" t="s">
        <v>43</v>
      </c>
      <c r="B23" s="20">
        <v>2986</v>
      </c>
      <c r="C23" s="20">
        <v>1545</v>
      </c>
      <c r="D23" s="20">
        <v>1441</v>
      </c>
      <c r="E23" s="21" t="s">
        <v>44</v>
      </c>
      <c r="F23" s="20">
        <v>3340</v>
      </c>
      <c r="G23" s="20">
        <v>1624</v>
      </c>
      <c r="H23" s="22">
        <v>1716</v>
      </c>
    </row>
    <row r="24" spans="1:8" ht="11.25" customHeight="1" x14ac:dyDescent="0.15">
      <c r="A24" s="19" t="s">
        <v>45</v>
      </c>
      <c r="B24" s="20">
        <v>3025</v>
      </c>
      <c r="C24" s="20">
        <v>1564</v>
      </c>
      <c r="D24" s="20">
        <v>1461</v>
      </c>
      <c r="E24" s="21" t="s">
        <v>46</v>
      </c>
      <c r="F24" s="20">
        <v>3518</v>
      </c>
      <c r="G24" s="20">
        <v>1690</v>
      </c>
      <c r="H24" s="22">
        <v>1828</v>
      </c>
    </row>
    <row r="25" spans="1:8" ht="11.25" customHeight="1" x14ac:dyDescent="0.15">
      <c r="A25" s="19" t="s">
        <v>47</v>
      </c>
      <c r="B25" s="20">
        <v>3249</v>
      </c>
      <c r="C25" s="20">
        <v>1599</v>
      </c>
      <c r="D25" s="20">
        <v>1650</v>
      </c>
      <c r="E25" s="21" t="s">
        <v>48</v>
      </c>
      <c r="F25" s="20">
        <v>3475</v>
      </c>
      <c r="G25" s="20">
        <v>1693</v>
      </c>
      <c r="H25" s="22">
        <v>1782</v>
      </c>
    </row>
    <row r="26" spans="1:8" ht="11.25" customHeight="1" x14ac:dyDescent="0.15">
      <c r="A26" s="19" t="s">
        <v>49</v>
      </c>
      <c r="B26" s="20">
        <v>3380</v>
      </c>
      <c r="C26" s="20">
        <v>1712</v>
      </c>
      <c r="D26" s="20">
        <v>1668</v>
      </c>
      <c r="E26" s="21" t="s">
        <v>50</v>
      </c>
      <c r="F26" s="20">
        <v>3842</v>
      </c>
      <c r="G26" s="20">
        <v>1765</v>
      </c>
      <c r="H26" s="22">
        <v>2077</v>
      </c>
    </row>
    <row r="27" spans="1:8" ht="11.25" customHeight="1" x14ac:dyDescent="0.15">
      <c r="A27" s="19" t="s">
        <v>51</v>
      </c>
      <c r="B27" s="20">
        <v>3431</v>
      </c>
      <c r="C27" s="20">
        <v>1691</v>
      </c>
      <c r="D27" s="20">
        <v>1740</v>
      </c>
      <c r="E27" s="21" t="s">
        <v>52</v>
      </c>
      <c r="F27" s="20">
        <v>4006</v>
      </c>
      <c r="G27" s="20">
        <v>1888</v>
      </c>
      <c r="H27" s="22">
        <v>2118</v>
      </c>
    </row>
    <row r="28" spans="1:8" ht="11.25" customHeight="1" x14ac:dyDescent="0.15">
      <c r="A28" s="19" t="s">
        <v>53</v>
      </c>
      <c r="B28" s="20">
        <v>3558</v>
      </c>
      <c r="C28" s="20">
        <v>1790</v>
      </c>
      <c r="D28" s="20">
        <v>1768</v>
      </c>
      <c r="E28" s="21" t="s">
        <v>54</v>
      </c>
      <c r="F28" s="20">
        <v>4275</v>
      </c>
      <c r="G28" s="20">
        <v>1983</v>
      </c>
      <c r="H28" s="22">
        <v>2292</v>
      </c>
    </row>
    <row r="29" spans="1:8" ht="11.25" customHeight="1" x14ac:dyDescent="0.15">
      <c r="A29" s="19" t="s">
        <v>55</v>
      </c>
      <c r="B29" s="20">
        <v>3715</v>
      </c>
      <c r="C29" s="20">
        <v>1849</v>
      </c>
      <c r="D29" s="20">
        <v>1866</v>
      </c>
      <c r="E29" s="21" t="s">
        <v>56</v>
      </c>
      <c r="F29" s="20">
        <v>4739</v>
      </c>
      <c r="G29" s="20">
        <v>2194</v>
      </c>
      <c r="H29" s="22">
        <v>2545</v>
      </c>
    </row>
    <row r="30" spans="1:8" ht="11.25" customHeight="1" x14ac:dyDescent="0.15">
      <c r="A30" s="19" t="s">
        <v>57</v>
      </c>
      <c r="B30" s="20">
        <v>3707</v>
      </c>
      <c r="C30" s="20">
        <v>1866</v>
      </c>
      <c r="D30" s="20">
        <v>1841</v>
      </c>
      <c r="E30" s="21" t="s">
        <v>58</v>
      </c>
      <c r="F30" s="20">
        <v>4848</v>
      </c>
      <c r="G30" s="20">
        <v>2208</v>
      </c>
      <c r="H30" s="22">
        <v>2640</v>
      </c>
    </row>
    <row r="31" spans="1:8" ht="11.25" customHeight="1" x14ac:dyDescent="0.15">
      <c r="A31" s="19" t="s">
        <v>59</v>
      </c>
      <c r="B31" s="20">
        <v>3822</v>
      </c>
      <c r="C31" s="20">
        <v>1896</v>
      </c>
      <c r="D31" s="20">
        <v>1926</v>
      </c>
      <c r="E31" s="21" t="s">
        <v>60</v>
      </c>
      <c r="F31" s="20">
        <v>5191</v>
      </c>
      <c r="G31" s="20">
        <v>2308</v>
      </c>
      <c r="H31" s="22">
        <v>2883</v>
      </c>
    </row>
    <row r="32" spans="1:8" ht="11.25" customHeight="1" x14ac:dyDescent="0.15">
      <c r="A32" s="19" t="s">
        <v>61</v>
      </c>
      <c r="B32" s="20">
        <v>3848</v>
      </c>
      <c r="C32" s="20">
        <v>1941</v>
      </c>
      <c r="D32" s="20">
        <v>1907</v>
      </c>
      <c r="E32" s="23" t="s">
        <v>62</v>
      </c>
      <c r="F32" s="20">
        <v>4482</v>
      </c>
      <c r="G32" s="20">
        <v>1982</v>
      </c>
      <c r="H32" s="22">
        <v>2500</v>
      </c>
    </row>
    <row r="33" spans="1:8" ht="11.25" customHeight="1" x14ac:dyDescent="0.15">
      <c r="A33" s="19" t="s">
        <v>63</v>
      </c>
      <c r="B33" s="20">
        <v>3761</v>
      </c>
      <c r="C33" s="20">
        <v>1909</v>
      </c>
      <c r="D33" s="20">
        <v>1852</v>
      </c>
      <c r="E33" s="23" t="s">
        <v>64</v>
      </c>
      <c r="F33" s="20">
        <v>2839</v>
      </c>
      <c r="G33" s="20">
        <v>1240</v>
      </c>
      <c r="H33" s="22">
        <v>1599</v>
      </c>
    </row>
    <row r="34" spans="1:8" ht="11.25" customHeight="1" x14ac:dyDescent="0.15">
      <c r="A34" s="19" t="s">
        <v>65</v>
      </c>
      <c r="B34" s="20">
        <v>3831</v>
      </c>
      <c r="C34" s="20">
        <v>1952</v>
      </c>
      <c r="D34" s="20">
        <v>1879</v>
      </c>
      <c r="E34" s="23" t="s">
        <v>66</v>
      </c>
      <c r="F34" s="20">
        <v>3457</v>
      </c>
      <c r="G34" s="20">
        <v>1561</v>
      </c>
      <c r="H34" s="22">
        <v>1896</v>
      </c>
    </row>
    <row r="35" spans="1:8" ht="11.25" customHeight="1" x14ac:dyDescent="0.15">
      <c r="A35" s="19" t="s">
        <v>67</v>
      </c>
      <c r="B35" s="20">
        <v>3674</v>
      </c>
      <c r="C35" s="20">
        <v>1891</v>
      </c>
      <c r="D35" s="20">
        <v>1783</v>
      </c>
      <c r="E35" s="23" t="s">
        <v>68</v>
      </c>
      <c r="F35" s="20">
        <v>4090</v>
      </c>
      <c r="G35" s="20">
        <v>1808</v>
      </c>
      <c r="H35" s="22">
        <v>2282</v>
      </c>
    </row>
    <row r="36" spans="1:8" ht="11.25" customHeight="1" x14ac:dyDescent="0.15">
      <c r="A36" s="19" t="s">
        <v>69</v>
      </c>
      <c r="B36" s="20">
        <v>3609</v>
      </c>
      <c r="C36" s="20">
        <v>1873</v>
      </c>
      <c r="D36" s="20">
        <v>1736</v>
      </c>
      <c r="E36" s="23" t="s">
        <v>70</v>
      </c>
      <c r="F36" s="20">
        <v>3875</v>
      </c>
      <c r="G36" s="20">
        <v>1626</v>
      </c>
      <c r="H36" s="22">
        <v>2249</v>
      </c>
    </row>
    <row r="37" spans="1:8" ht="11.25" customHeight="1" x14ac:dyDescent="0.15">
      <c r="A37" s="19" t="s">
        <v>71</v>
      </c>
      <c r="B37" s="20">
        <v>3766</v>
      </c>
      <c r="C37" s="20">
        <v>1925</v>
      </c>
      <c r="D37" s="20">
        <v>1841</v>
      </c>
      <c r="E37" s="23" t="s">
        <v>72</v>
      </c>
      <c r="F37" s="20">
        <v>3837</v>
      </c>
      <c r="G37" s="20">
        <v>1641</v>
      </c>
      <c r="H37" s="22">
        <v>2196</v>
      </c>
    </row>
    <row r="38" spans="1:8" ht="11.25" customHeight="1" x14ac:dyDescent="0.15">
      <c r="A38" s="19" t="s">
        <v>73</v>
      </c>
      <c r="B38" s="20">
        <v>3694</v>
      </c>
      <c r="C38" s="20">
        <v>1876</v>
      </c>
      <c r="D38" s="20">
        <v>1818</v>
      </c>
      <c r="E38" s="23" t="s">
        <v>74</v>
      </c>
      <c r="F38" s="20">
        <v>3303</v>
      </c>
      <c r="G38" s="20">
        <v>1404</v>
      </c>
      <c r="H38" s="22">
        <v>1899</v>
      </c>
    </row>
    <row r="39" spans="1:8" ht="11.25" customHeight="1" x14ac:dyDescent="0.15">
      <c r="A39" s="19" t="s">
        <v>75</v>
      </c>
      <c r="B39" s="20">
        <v>3806</v>
      </c>
      <c r="C39" s="20">
        <v>1936</v>
      </c>
      <c r="D39" s="20">
        <v>1870</v>
      </c>
      <c r="E39" s="23" t="s">
        <v>76</v>
      </c>
      <c r="F39" s="20">
        <v>2890</v>
      </c>
      <c r="G39" s="20">
        <v>1249</v>
      </c>
      <c r="H39" s="22">
        <v>1641</v>
      </c>
    </row>
    <row r="40" spans="1:8" ht="11.25" customHeight="1" x14ac:dyDescent="0.15">
      <c r="A40" s="19" t="s">
        <v>77</v>
      </c>
      <c r="B40" s="20">
        <v>3884</v>
      </c>
      <c r="C40" s="20">
        <v>2002</v>
      </c>
      <c r="D40" s="20">
        <v>1882</v>
      </c>
      <c r="E40" s="23" t="s">
        <v>78</v>
      </c>
      <c r="F40" s="20">
        <v>2414</v>
      </c>
      <c r="G40" s="20">
        <v>1020</v>
      </c>
      <c r="H40" s="22">
        <v>1394</v>
      </c>
    </row>
    <row r="41" spans="1:8" ht="11.25" customHeight="1" x14ac:dyDescent="0.15">
      <c r="A41" s="19" t="s">
        <v>79</v>
      </c>
      <c r="B41" s="20">
        <v>3963</v>
      </c>
      <c r="C41" s="20">
        <v>2031</v>
      </c>
      <c r="D41" s="20">
        <v>1932</v>
      </c>
      <c r="E41" s="23" t="s">
        <v>80</v>
      </c>
      <c r="F41" s="20">
        <v>2401</v>
      </c>
      <c r="G41" s="20">
        <v>1029</v>
      </c>
      <c r="H41" s="22">
        <v>1372</v>
      </c>
    </row>
    <row r="42" spans="1:8" ht="11.25" customHeight="1" x14ac:dyDescent="0.15">
      <c r="A42" s="19" t="s">
        <v>81</v>
      </c>
      <c r="B42" s="20">
        <v>4099</v>
      </c>
      <c r="C42" s="20">
        <v>2084</v>
      </c>
      <c r="D42" s="20">
        <v>2015</v>
      </c>
      <c r="E42" s="23" t="s">
        <v>82</v>
      </c>
      <c r="F42" s="20">
        <v>2073</v>
      </c>
      <c r="G42" s="20">
        <v>897</v>
      </c>
      <c r="H42" s="22">
        <v>1176</v>
      </c>
    </row>
    <row r="43" spans="1:8" ht="11.25" customHeight="1" x14ac:dyDescent="0.15">
      <c r="A43" s="19" t="s">
        <v>83</v>
      </c>
      <c r="B43" s="20">
        <v>4042</v>
      </c>
      <c r="C43" s="20">
        <v>2079</v>
      </c>
      <c r="D43" s="20">
        <v>1963</v>
      </c>
      <c r="E43" s="23" t="s">
        <v>84</v>
      </c>
      <c r="F43" s="20">
        <v>1961</v>
      </c>
      <c r="G43" s="20">
        <v>821</v>
      </c>
      <c r="H43" s="22">
        <v>1140</v>
      </c>
    </row>
    <row r="44" spans="1:8" ht="11.25" customHeight="1" x14ac:dyDescent="0.15">
      <c r="A44" s="19" t="s">
        <v>85</v>
      </c>
      <c r="B44" s="20">
        <v>4231</v>
      </c>
      <c r="C44" s="20">
        <v>2154</v>
      </c>
      <c r="D44" s="20">
        <v>2077</v>
      </c>
      <c r="E44" s="23" t="s">
        <v>86</v>
      </c>
      <c r="F44" s="20">
        <v>1386</v>
      </c>
      <c r="G44" s="20">
        <v>556</v>
      </c>
      <c r="H44" s="22">
        <v>830</v>
      </c>
    </row>
    <row r="45" spans="1:8" ht="11.25" customHeight="1" x14ac:dyDescent="0.15">
      <c r="A45" s="19" t="s">
        <v>87</v>
      </c>
      <c r="B45" s="20">
        <v>4470</v>
      </c>
      <c r="C45" s="20">
        <v>2287</v>
      </c>
      <c r="D45" s="20">
        <v>2183</v>
      </c>
      <c r="E45" s="23" t="s">
        <v>88</v>
      </c>
      <c r="F45" s="20">
        <v>1120</v>
      </c>
      <c r="G45" s="20">
        <v>424</v>
      </c>
      <c r="H45" s="22">
        <v>696</v>
      </c>
    </row>
    <row r="46" spans="1:8" ht="11.25" customHeight="1" x14ac:dyDescent="0.15">
      <c r="A46" s="19" t="s">
        <v>89</v>
      </c>
      <c r="B46" s="20">
        <v>4508</v>
      </c>
      <c r="C46" s="20">
        <v>2301</v>
      </c>
      <c r="D46" s="20">
        <v>2207</v>
      </c>
      <c r="E46" s="23" t="s">
        <v>90</v>
      </c>
      <c r="F46" s="20">
        <v>940</v>
      </c>
      <c r="G46" s="20">
        <v>342</v>
      </c>
      <c r="H46" s="22">
        <v>598</v>
      </c>
    </row>
    <row r="47" spans="1:8" ht="11.25" customHeight="1" x14ac:dyDescent="0.15">
      <c r="A47" s="19" t="s">
        <v>91</v>
      </c>
      <c r="B47" s="20">
        <v>4511</v>
      </c>
      <c r="C47" s="20">
        <v>2280</v>
      </c>
      <c r="D47" s="20">
        <v>2231</v>
      </c>
      <c r="E47" s="23" t="s">
        <v>92</v>
      </c>
      <c r="F47" s="20">
        <v>762</v>
      </c>
      <c r="G47" s="20">
        <v>262</v>
      </c>
      <c r="H47" s="22">
        <v>500</v>
      </c>
    </row>
    <row r="48" spans="1:8" ht="11.25" customHeight="1" x14ac:dyDescent="0.15">
      <c r="A48" s="19" t="s">
        <v>93</v>
      </c>
      <c r="B48" s="20">
        <v>4614</v>
      </c>
      <c r="C48" s="20">
        <v>2323</v>
      </c>
      <c r="D48" s="20">
        <v>2291</v>
      </c>
      <c r="E48" s="23" t="s">
        <v>94</v>
      </c>
      <c r="F48" s="20">
        <v>632</v>
      </c>
      <c r="G48" s="20">
        <v>177</v>
      </c>
      <c r="H48" s="22">
        <v>455</v>
      </c>
    </row>
    <row r="49" spans="1:10" ht="11.25" customHeight="1" x14ac:dyDescent="0.15">
      <c r="A49" s="19" t="s">
        <v>95</v>
      </c>
      <c r="B49" s="20">
        <v>4776</v>
      </c>
      <c r="C49" s="20">
        <v>2475</v>
      </c>
      <c r="D49" s="20">
        <v>2301</v>
      </c>
      <c r="E49" s="23" t="s">
        <v>96</v>
      </c>
      <c r="F49" s="20">
        <v>421</v>
      </c>
      <c r="G49" s="20">
        <v>111</v>
      </c>
      <c r="H49" s="22">
        <v>310</v>
      </c>
    </row>
    <row r="50" spans="1:10" ht="11.25" customHeight="1" x14ac:dyDescent="0.15">
      <c r="A50" s="19" t="s">
        <v>97</v>
      </c>
      <c r="B50" s="20">
        <v>4828</v>
      </c>
      <c r="C50" s="20">
        <v>2533</v>
      </c>
      <c r="D50" s="20">
        <v>2295</v>
      </c>
      <c r="E50" s="23" t="s">
        <v>98</v>
      </c>
      <c r="F50" s="20">
        <v>339</v>
      </c>
      <c r="G50" s="20">
        <v>91</v>
      </c>
      <c r="H50" s="22">
        <v>248</v>
      </c>
    </row>
    <row r="51" spans="1:10" ht="11.25" customHeight="1" x14ac:dyDescent="0.15">
      <c r="A51" s="19" t="s">
        <v>99</v>
      </c>
      <c r="B51" s="20">
        <v>5008</v>
      </c>
      <c r="C51" s="20">
        <v>2615</v>
      </c>
      <c r="D51" s="20">
        <v>2393</v>
      </c>
      <c r="E51" s="23" t="s">
        <v>100</v>
      </c>
      <c r="F51" s="20">
        <v>246</v>
      </c>
      <c r="G51" s="20">
        <v>56</v>
      </c>
      <c r="H51" s="22">
        <v>190</v>
      </c>
    </row>
    <row r="52" spans="1:10" ht="11.25" customHeight="1" x14ac:dyDescent="0.15">
      <c r="A52" s="19" t="s">
        <v>101</v>
      </c>
      <c r="B52" s="20">
        <v>5205</v>
      </c>
      <c r="C52" s="20">
        <v>2699</v>
      </c>
      <c r="D52" s="20">
        <v>2506</v>
      </c>
      <c r="E52" s="23" t="s">
        <v>102</v>
      </c>
      <c r="F52" s="20">
        <v>203</v>
      </c>
      <c r="G52" s="20">
        <v>51</v>
      </c>
      <c r="H52" s="22">
        <v>152</v>
      </c>
    </row>
    <row r="53" spans="1:10" ht="11.25" customHeight="1" x14ac:dyDescent="0.15">
      <c r="A53" s="19" t="s">
        <v>103</v>
      </c>
      <c r="B53" s="20">
        <v>5453</v>
      </c>
      <c r="C53" s="20">
        <v>2831</v>
      </c>
      <c r="D53" s="20">
        <v>2622</v>
      </c>
      <c r="E53" s="23" t="s">
        <v>104</v>
      </c>
      <c r="F53" s="20">
        <v>145</v>
      </c>
      <c r="G53" s="20">
        <v>28</v>
      </c>
      <c r="H53" s="22">
        <v>117</v>
      </c>
    </row>
    <row r="54" spans="1:10" ht="11.25" customHeight="1" x14ac:dyDescent="0.15">
      <c r="A54" s="19" t="s">
        <v>105</v>
      </c>
      <c r="B54" s="20">
        <v>5731</v>
      </c>
      <c r="C54" s="20">
        <v>2981</v>
      </c>
      <c r="D54" s="20">
        <v>2750</v>
      </c>
      <c r="E54" s="23" t="s">
        <v>106</v>
      </c>
      <c r="F54" s="20">
        <v>97</v>
      </c>
      <c r="G54" s="20">
        <v>9</v>
      </c>
      <c r="H54" s="22">
        <v>88</v>
      </c>
    </row>
    <row r="55" spans="1:10" ht="11.25" customHeight="1" x14ac:dyDescent="0.15">
      <c r="A55" s="19" t="s">
        <v>107</v>
      </c>
      <c r="B55" s="20">
        <v>6246</v>
      </c>
      <c r="C55" s="20">
        <v>3207</v>
      </c>
      <c r="D55" s="20">
        <v>3039</v>
      </c>
      <c r="E55" s="23" t="s">
        <v>108</v>
      </c>
      <c r="F55" s="20">
        <v>65</v>
      </c>
      <c r="G55" s="20">
        <v>8</v>
      </c>
      <c r="H55" s="22">
        <v>57</v>
      </c>
    </row>
    <row r="56" spans="1:10" ht="11.25" customHeight="1" thickBot="1" x14ac:dyDescent="0.2">
      <c r="A56" s="24"/>
      <c r="B56" s="25" t="s">
        <v>4</v>
      </c>
      <c r="C56" s="25" t="s">
        <v>4</v>
      </c>
      <c r="D56" s="25" t="s">
        <v>4</v>
      </c>
      <c r="E56" s="26" t="s">
        <v>109</v>
      </c>
      <c r="F56" s="27">
        <v>127</v>
      </c>
      <c r="G56" s="27">
        <v>19</v>
      </c>
      <c r="H56" s="28">
        <v>108</v>
      </c>
    </row>
    <row r="57" spans="1:10" ht="9" customHeight="1" thickBot="1" x14ac:dyDescent="0.2">
      <c r="A57" s="11"/>
      <c r="B57" s="11"/>
      <c r="C57" s="11"/>
      <c r="D57" s="11"/>
      <c r="E57" s="11"/>
      <c r="F57" s="11"/>
      <c r="G57" s="11"/>
      <c r="H57" s="11"/>
    </row>
    <row r="58" spans="1:10" ht="15" customHeight="1" x14ac:dyDescent="0.15">
      <c r="A58" s="3" t="s">
        <v>7</v>
      </c>
      <c r="B58" s="4" t="s">
        <v>3</v>
      </c>
      <c r="C58" s="4" t="s">
        <v>1</v>
      </c>
      <c r="D58" s="4" t="s">
        <v>2</v>
      </c>
      <c r="E58" s="4" t="s">
        <v>7</v>
      </c>
      <c r="F58" s="4" t="s">
        <v>3</v>
      </c>
      <c r="G58" s="4" t="s">
        <v>1</v>
      </c>
      <c r="H58" s="5" t="s">
        <v>2</v>
      </c>
    </row>
    <row r="59" spans="1:10" ht="12" customHeight="1" thickBot="1" x14ac:dyDescent="0.2">
      <c r="A59" s="13" t="s">
        <v>110</v>
      </c>
      <c r="B59" s="14">
        <f>SUM(B61:B70)+SUM(F61:F71)</f>
        <v>343740</v>
      </c>
      <c r="C59" s="14">
        <f>SUM(C61:C70)+SUM(G61:G71)</f>
        <v>170241</v>
      </c>
      <c r="D59" s="14">
        <f>SUM(D61:D70)+SUM(H61:H71)</f>
        <v>173499</v>
      </c>
      <c r="E59" s="15"/>
      <c r="F59" s="16"/>
      <c r="G59" s="16"/>
      <c r="H59" s="17"/>
    </row>
    <row r="60" spans="1:10" ht="5.25" customHeight="1" thickTop="1" x14ac:dyDescent="0.15">
      <c r="A60" s="29"/>
      <c r="B60" s="30"/>
      <c r="C60" s="30"/>
      <c r="D60" s="30"/>
      <c r="E60" s="15"/>
      <c r="F60" s="16"/>
      <c r="G60" s="16"/>
      <c r="H60" s="17"/>
    </row>
    <row r="61" spans="1:10" ht="11.25" customHeight="1" x14ac:dyDescent="0.15">
      <c r="A61" s="19" t="s">
        <v>111</v>
      </c>
      <c r="B61" s="20">
        <f>SUM(B6:B10)</f>
        <v>12116</v>
      </c>
      <c r="C61" s="20">
        <f>SUM(C6:C10)</f>
        <v>6240</v>
      </c>
      <c r="D61" s="20">
        <f>SUM(D6:D10)</f>
        <v>5876</v>
      </c>
      <c r="E61" s="23" t="s">
        <v>112</v>
      </c>
      <c r="F61" s="20">
        <f>SUM(F6:F10)</f>
        <v>30039</v>
      </c>
      <c r="G61" s="20">
        <f>SUM(G6:G10)</f>
        <v>15656</v>
      </c>
      <c r="H61" s="22">
        <f>SUM(H6:H10)</f>
        <v>14383</v>
      </c>
    </row>
    <row r="62" spans="1:10" ht="11.25" customHeight="1" x14ac:dyDescent="0.15">
      <c r="A62" s="19" t="s">
        <v>113</v>
      </c>
      <c r="B62" s="20">
        <f>SUM(B11:B15)</f>
        <v>14582</v>
      </c>
      <c r="C62" s="20">
        <f>SUM(C11:C15)</f>
        <v>7421</v>
      </c>
      <c r="D62" s="20">
        <f>SUM(D11:D15)</f>
        <v>7161</v>
      </c>
      <c r="E62" s="23" t="s">
        <v>114</v>
      </c>
      <c r="F62" s="20">
        <f>SUM(F11:F15)</f>
        <v>23409</v>
      </c>
      <c r="G62" s="20">
        <f>SUM(G11:G15)</f>
        <v>12131</v>
      </c>
      <c r="H62" s="22">
        <f>SUM(H11:H15)</f>
        <v>11278</v>
      </c>
    </row>
    <row r="63" spans="1:10" ht="11.25" customHeight="1" x14ac:dyDescent="0.15">
      <c r="A63" s="19" t="s">
        <v>115</v>
      </c>
      <c r="B63" s="20">
        <f>SUM(B16:B20)</f>
        <v>15224</v>
      </c>
      <c r="C63" s="20">
        <f>SUM(C16:C20)</f>
        <v>7780</v>
      </c>
      <c r="D63" s="20">
        <f>SUM(D16:D20)</f>
        <v>7444</v>
      </c>
      <c r="E63" s="23" t="s">
        <v>116</v>
      </c>
      <c r="F63" s="20">
        <f>SUM(F16:F20)</f>
        <v>17934</v>
      </c>
      <c r="G63" s="20">
        <f>SUM(G16:G20)</f>
        <v>9152</v>
      </c>
      <c r="H63" s="22">
        <f>SUM(H16:H20)</f>
        <v>8782</v>
      </c>
    </row>
    <row r="64" spans="1:10" ht="11.25" customHeight="1" x14ac:dyDescent="0.15">
      <c r="A64" s="19" t="s">
        <v>117</v>
      </c>
      <c r="B64" s="20">
        <f>SUM(B21:B25)</f>
        <v>15472</v>
      </c>
      <c r="C64" s="20">
        <f>SUM(C21:C25)</f>
        <v>7880</v>
      </c>
      <c r="D64" s="20">
        <f>SUM(D21:D25)</f>
        <v>7592</v>
      </c>
      <c r="E64" s="23" t="s">
        <v>118</v>
      </c>
      <c r="F64" s="20">
        <f>SUM(F21:F25)</f>
        <v>16787</v>
      </c>
      <c r="G64" s="20">
        <f>SUM(G21:G25)</f>
        <v>8234</v>
      </c>
      <c r="H64" s="22">
        <f>SUM(H21:H25)</f>
        <v>8553</v>
      </c>
      <c r="I64" s="31"/>
      <c r="J64" s="31"/>
    </row>
    <row r="65" spans="1:8" ht="11.25" customHeight="1" x14ac:dyDescent="0.15">
      <c r="A65" s="19" t="s">
        <v>119</v>
      </c>
      <c r="B65" s="20">
        <f>SUM(B26:B30)</f>
        <v>17791</v>
      </c>
      <c r="C65" s="20">
        <f>SUM(C26:C30)</f>
        <v>8908</v>
      </c>
      <c r="D65" s="20">
        <f>SUM(D26:D30)</f>
        <v>8883</v>
      </c>
      <c r="E65" s="23" t="s">
        <v>120</v>
      </c>
      <c r="F65" s="20">
        <f>SUM(F26:F30)</f>
        <v>21710</v>
      </c>
      <c r="G65" s="20">
        <f>SUM(G26:G30)</f>
        <v>10038</v>
      </c>
      <c r="H65" s="22">
        <f>SUM(H26:H30)</f>
        <v>11672</v>
      </c>
    </row>
    <row r="66" spans="1:8" ht="11.25" customHeight="1" x14ac:dyDescent="0.15">
      <c r="A66" s="19" t="s">
        <v>121</v>
      </c>
      <c r="B66" s="20">
        <f>SUM(B31:B35)</f>
        <v>18936</v>
      </c>
      <c r="C66" s="20">
        <f>SUM(C31:C35)</f>
        <v>9589</v>
      </c>
      <c r="D66" s="20">
        <f>SUM(D31:D35)</f>
        <v>9347</v>
      </c>
      <c r="E66" s="23" t="s">
        <v>122</v>
      </c>
      <c r="F66" s="20">
        <f>SUM(F31:F35)</f>
        <v>20059</v>
      </c>
      <c r="G66" s="20">
        <f>SUM(G31:G35)</f>
        <v>8899</v>
      </c>
      <c r="H66" s="22">
        <f>SUM(H31:H35)</f>
        <v>11160</v>
      </c>
    </row>
    <row r="67" spans="1:8" ht="11.25" customHeight="1" x14ac:dyDescent="0.15">
      <c r="A67" s="19" t="s">
        <v>123</v>
      </c>
      <c r="B67" s="20">
        <f>SUM(B36:B40)</f>
        <v>18759</v>
      </c>
      <c r="C67" s="20">
        <f>SUM(C36:C40)</f>
        <v>9612</v>
      </c>
      <c r="D67" s="20">
        <f>SUM(D36:D40)</f>
        <v>9147</v>
      </c>
      <c r="E67" s="23" t="s">
        <v>124</v>
      </c>
      <c r="F67" s="20">
        <f>SUM(F36:F40)</f>
        <v>16319</v>
      </c>
      <c r="G67" s="20">
        <f>SUM(G36:G40)</f>
        <v>6940</v>
      </c>
      <c r="H67" s="22">
        <f>SUM(H36:H40)</f>
        <v>9379</v>
      </c>
    </row>
    <row r="68" spans="1:8" ht="11.25" customHeight="1" x14ac:dyDescent="0.15">
      <c r="A68" s="19" t="s">
        <v>125</v>
      </c>
      <c r="B68" s="20">
        <f>SUM(B41:B45)</f>
        <v>20805</v>
      </c>
      <c r="C68" s="20">
        <f>SUM(C41:C45)</f>
        <v>10635</v>
      </c>
      <c r="D68" s="20">
        <f>SUM(D41:D45)</f>
        <v>10170</v>
      </c>
      <c r="E68" s="23" t="s">
        <v>126</v>
      </c>
      <c r="F68" s="20">
        <f>SUM(F41:F45)</f>
        <v>8941</v>
      </c>
      <c r="G68" s="20">
        <f>SUM(G41:G45)</f>
        <v>3727</v>
      </c>
      <c r="H68" s="22">
        <f>SUM(H41:H45)</f>
        <v>5214</v>
      </c>
    </row>
    <row r="69" spans="1:8" ht="11.25" customHeight="1" x14ac:dyDescent="0.15">
      <c r="A69" s="19" t="s">
        <v>127</v>
      </c>
      <c r="B69" s="20">
        <f>SUM(B46:B50)</f>
        <v>23237</v>
      </c>
      <c r="C69" s="20">
        <f>SUM(C46:C50)</f>
        <v>11912</v>
      </c>
      <c r="D69" s="20">
        <f>SUM(D46:D50)</f>
        <v>11325</v>
      </c>
      <c r="E69" s="23" t="s">
        <v>128</v>
      </c>
      <c r="F69" s="20">
        <f>SUM(F46:F50)</f>
        <v>3094</v>
      </c>
      <c r="G69" s="20">
        <f>SUM(G46:G50)</f>
        <v>983</v>
      </c>
      <c r="H69" s="22">
        <f>SUM(H46:H50)</f>
        <v>2111</v>
      </c>
    </row>
    <row r="70" spans="1:8" ht="11.25" customHeight="1" x14ac:dyDescent="0.15">
      <c r="A70" s="19" t="s">
        <v>129</v>
      </c>
      <c r="B70" s="20">
        <f>SUM(B51:B55)</f>
        <v>27643</v>
      </c>
      <c r="C70" s="20">
        <f>SUM(C51:C55)</f>
        <v>14333</v>
      </c>
      <c r="D70" s="20">
        <f>SUM(D51:D55)</f>
        <v>13310</v>
      </c>
      <c r="E70" s="23" t="s">
        <v>130</v>
      </c>
      <c r="F70" s="20">
        <f>SUM(F51:F55)</f>
        <v>756</v>
      </c>
      <c r="G70" s="20">
        <f>SUM(G51:G55)</f>
        <v>152</v>
      </c>
      <c r="H70" s="22">
        <f>SUM(H51:H55)</f>
        <v>604</v>
      </c>
    </row>
    <row r="71" spans="1:8" ht="11.25" customHeight="1" thickBot="1" x14ac:dyDescent="0.2">
      <c r="A71" s="32"/>
      <c r="B71" s="27"/>
      <c r="C71" s="27"/>
      <c r="D71" s="27"/>
      <c r="E71" s="26" t="s">
        <v>131</v>
      </c>
      <c r="F71" s="27">
        <f>F56</f>
        <v>127</v>
      </c>
      <c r="G71" s="27">
        <f>G56</f>
        <v>19</v>
      </c>
      <c r="H71" s="28">
        <f>H56</f>
        <v>108</v>
      </c>
    </row>
    <row r="72" spans="1:8" ht="14.25" thickBot="1" x14ac:dyDescent="0.2">
      <c r="A72" s="11"/>
      <c r="B72" s="11"/>
      <c r="C72" s="11"/>
      <c r="D72" s="11"/>
      <c r="E72" s="11"/>
      <c r="F72" s="11"/>
      <c r="G72" s="11"/>
      <c r="H72" s="11"/>
    </row>
    <row r="73" spans="1:8" x14ac:dyDescent="0.15">
      <c r="A73" s="33" t="s">
        <v>132</v>
      </c>
      <c r="B73" s="34"/>
      <c r="C73" s="35" t="s">
        <v>3</v>
      </c>
      <c r="D73" s="34"/>
      <c r="E73" s="35" t="s">
        <v>133</v>
      </c>
      <c r="F73" s="34"/>
      <c r="G73" s="35" t="s">
        <v>2</v>
      </c>
      <c r="H73" s="36"/>
    </row>
    <row r="74" spans="1:8" ht="14.25" thickBot="1" x14ac:dyDescent="0.2">
      <c r="A74" s="37" t="s">
        <v>8</v>
      </c>
      <c r="B74" s="38"/>
      <c r="C74" s="39">
        <f>SUM(C75:C77)</f>
        <v>343740</v>
      </c>
      <c r="D74" s="40" t="str">
        <f>IF(C74=B59,"","ERROR")</f>
        <v/>
      </c>
      <c r="E74" s="39">
        <f t="shared" ref="E74:G74" si="0">SUM(E75:E77)</f>
        <v>170241</v>
      </c>
      <c r="F74" s="40" t="str">
        <f>IF(E74=C59,"","ERROR")</f>
        <v/>
      </c>
      <c r="G74" s="39">
        <f t="shared" si="0"/>
        <v>173499</v>
      </c>
      <c r="H74" s="41" t="str">
        <f>IF(G74=D59,"","ERROR")</f>
        <v/>
      </c>
    </row>
    <row r="75" spans="1:8" ht="14.25" thickTop="1" x14ac:dyDescent="0.15">
      <c r="A75" s="42" t="s">
        <v>134</v>
      </c>
      <c r="B75" s="21" t="s">
        <v>135</v>
      </c>
      <c r="C75" s="43">
        <f>E75+G75</f>
        <v>41922</v>
      </c>
      <c r="D75" s="44">
        <f>C75/C74</f>
        <v>0.12195845697329377</v>
      </c>
      <c r="E75" s="43">
        <f>SUM(C61:C63)</f>
        <v>21441</v>
      </c>
      <c r="F75" s="44">
        <f>E75/E74</f>
        <v>0.12594498387579961</v>
      </c>
      <c r="G75" s="43">
        <f>SUM(D61:D63)</f>
        <v>20481</v>
      </c>
      <c r="H75" s="45">
        <f>G75/G74</f>
        <v>0.11804678989504262</v>
      </c>
    </row>
    <row r="76" spans="1:8" x14ac:dyDescent="0.15">
      <c r="A76" s="42" t="s">
        <v>136</v>
      </c>
      <c r="B76" s="21" t="s">
        <v>137</v>
      </c>
      <c r="C76" s="46">
        <f>E76+G76</f>
        <v>214025</v>
      </c>
      <c r="D76" s="47">
        <f>C76/C74</f>
        <v>0.62263629487403271</v>
      </c>
      <c r="E76" s="46">
        <f>SUM(C64:C70,G61:G63)</f>
        <v>109808</v>
      </c>
      <c r="F76" s="47">
        <f>E76/E74</f>
        <v>0.64501500813552548</v>
      </c>
      <c r="G76" s="46">
        <f>SUM(D64:D70,H61:H63)</f>
        <v>104217</v>
      </c>
      <c r="H76" s="48">
        <f>G76/G74</f>
        <v>0.60067781370497808</v>
      </c>
    </row>
    <row r="77" spans="1:8" ht="14.25" thickBot="1" x14ac:dyDescent="0.2">
      <c r="A77" s="49" t="s">
        <v>138</v>
      </c>
      <c r="B77" s="50" t="s">
        <v>139</v>
      </c>
      <c r="C77" s="51">
        <f>E77+G77</f>
        <v>87793</v>
      </c>
      <c r="D77" s="52">
        <f>C77/C74</f>
        <v>0.25540524815267351</v>
      </c>
      <c r="E77" s="51">
        <f>SUM(G64:G71)</f>
        <v>38992</v>
      </c>
      <c r="F77" s="52">
        <f>E77/E74</f>
        <v>0.22904000798867488</v>
      </c>
      <c r="G77" s="51">
        <f>SUM(H64:H71)</f>
        <v>48801</v>
      </c>
      <c r="H77" s="53">
        <f>G77/G74</f>
        <v>0.28127539639997923</v>
      </c>
    </row>
    <row r="78" spans="1:8" x14ac:dyDescent="0.15">
      <c r="A78" s="54" t="s">
        <v>140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1"/>
  <conditionalFormatting sqref="C74">
    <cfRule type="cellIs" dxfId="20" priority="3" operator="notEqual">
      <formula>$B$59</formula>
    </cfRule>
  </conditionalFormatting>
  <conditionalFormatting sqref="E74">
    <cfRule type="cellIs" dxfId="19" priority="2" operator="notEqual">
      <formula>$C$59</formula>
    </cfRule>
  </conditionalFormatting>
  <conditionalFormatting sqref="G74">
    <cfRule type="cellIs" dxfId="18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78"/>
  <sheetViews>
    <sheetView zoomScaleNormal="100" zoomScaleSheetLayoutView="100" workbookViewId="0">
      <selection sqref="A1:H1"/>
    </sheetView>
  </sheetViews>
  <sheetFormatPr defaultRowHeight="13.5" x14ac:dyDescent="0.15"/>
  <cols>
    <col min="1" max="4" width="11.25" style="7" customWidth="1"/>
    <col min="5" max="5" width="11.25" style="12" customWidth="1"/>
    <col min="6" max="8" width="11.25" style="7" customWidth="1"/>
    <col min="9" max="16384" width="9" style="7"/>
  </cols>
  <sheetData>
    <row r="1" spans="1:10" ht="18.75" customHeight="1" x14ac:dyDescent="0.2">
      <c r="A1" s="1" t="s">
        <v>5</v>
      </c>
      <c r="B1" s="1"/>
      <c r="C1" s="1"/>
      <c r="D1" s="1"/>
      <c r="E1" s="1"/>
      <c r="F1" s="1"/>
      <c r="G1" s="1"/>
      <c r="H1" s="1"/>
      <c r="I1" s="6"/>
      <c r="J1" s="6"/>
    </row>
    <row r="2" spans="1:10" ht="16.5" customHeight="1" thickBot="1" x14ac:dyDescent="0.2">
      <c r="A2" s="2"/>
      <c r="B2" s="2"/>
      <c r="C2" s="2"/>
      <c r="D2" s="2"/>
      <c r="E2" s="8"/>
      <c r="F2" s="2"/>
      <c r="G2" s="2"/>
      <c r="H2" s="9" t="s">
        <v>146</v>
      </c>
      <c r="I2" s="6"/>
      <c r="J2" s="10"/>
    </row>
    <row r="3" spans="1:10" s="12" customFormat="1" ht="15" customHeight="1" x14ac:dyDescent="0.15">
      <c r="A3" s="3" t="s">
        <v>6</v>
      </c>
      <c r="B3" s="4" t="s">
        <v>3</v>
      </c>
      <c r="C3" s="4" t="s">
        <v>1</v>
      </c>
      <c r="D3" s="4" t="s">
        <v>2</v>
      </c>
      <c r="E3" s="4" t="s">
        <v>7</v>
      </c>
      <c r="F3" s="4" t="s">
        <v>3</v>
      </c>
      <c r="G3" s="4" t="s">
        <v>1</v>
      </c>
      <c r="H3" s="5" t="s">
        <v>2</v>
      </c>
      <c r="I3" s="11"/>
      <c r="J3" s="11"/>
    </row>
    <row r="4" spans="1:10" ht="12" customHeight="1" thickBot="1" x14ac:dyDescent="0.2">
      <c r="A4" s="13" t="s">
        <v>8</v>
      </c>
      <c r="B4" s="14">
        <f>SUM(B6:B55,F6:F56)</f>
        <v>343676</v>
      </c>
      <c r="C4" s="14">
        <f>SUM(C6:C55,G6:G56)</f>
        <v>170200</v>
      </c>
      <c r="D4" s="14">
        <f>SUM(D6:D55,H6:H56)</f>
        <v>173476</v>
      </c>
      <c r="E4" s="15"/>
      <c r="F4" s="16"/>
      <c r="G4" s="16"/>
      <c r="H4" s="17"/>
    </row>
    <row r="5" spans="1:10" ht="5.25" customHeight="1" thickTop="1" x14ac:dyDescent="0.15">
      <c r="A5" s="18"/>
      <c r="B5" s="16"/>
      <c r="C5" s="16"/>
      <c r="D5" s="16"/>
      <c r="E5" s="15"/>
      <c r="F5" s="16"/>
      <c r="G5" s="16"/>
      <c r="H5" s="17"/>
    </row>
    <row r="6" spans="1:10" ht="11.25" customHeight="1" x14ac:dyDescent="0.15">
      <c r="A6" s="19" t="s">
        <v>9</v>
      </c>
      <c r="B6" s="20">
        <v>2250</v>
      </c>
      <c r="C6" s="20">
        <v>1115</v>
      </c>
      <c r="D6" s="20">
        <v>1135</v>
      </c>
      <c r="E6" s="21" t="s">
        <v>10</v>
      </c>
      <c r="F6" s="20">
        <v>6373</v>
      </c>
      <c r="G6" s="20">
        <v>3413</v>
      </c>
      <c r="H6" s="22">
        <v>2960</v>
      </c>
    </row>
    <row r="7" spans="1:10" ht="11.25" customHeight="1" x14ac:dyDescent="0.15">
      <c r="A7" s="19" t="s">
        <v>11</v>
      </c>
      <c r="B7" s="20">
        <v>2367</v>
      </c>
      <c r="C7" s="20">
        <v>1234</v>
      </c>
      <c r="D7" s="20">
        <v>1133</v>
      </c>
      <c r="E7" s="21" t="s">
        <v>12</v>
      </c>
      <c r="F7" s="20">
        <v>6224</v>
      </c>
      <c r="G7" s="20">
        <v>3179</v>
      </c>
      <c r="H7" s="22">
        <v>3045</v>
      </c>
    </row>
    <row r="8" spans="1:10" ht="11.25" customHeight="1" x14ac:dyDescent="0.15">
      <c r="A8" s="19" t="s">
        <v>13</v>
      </c>
      <c r="B8" s="20">
        <v>2305</v>
      </c>
      <c r="C8" s="20">
        <v>1182</v>
      </c>
      <c r="D8" s="20">
        <v>1123</v>
      </c>
      <c r="E8" s="21" t="s">
        <v>14</v>
      </c>
      <c r="F8" s="20">
        <v>6108</v>
      </c>
      <c r="G8" s="20">
        <v>3243</v>
      </c>
      <c r="H8" s="22">
        <v>2865</v>
      </c>
    </row>
    <row r="9" spans="1:10" ht="11.25" customHeight="1" x14ac:dyDescent="0.15">
      <c r="A9" s="19" t="s">
        <v>15</v>
      </c>
      <c r="B9" s="20">
        <v>2495</v>
      </c>
      <c r="C9" s="20">
        <v>1306</v>
      </c>
      <c r="D9" s="20">
        <v>1189</v>
      </c>
      <c r="E9" s="21" t="s">
        <v>16</v>
      </c>
      <c r="F9" s="20">
        <v>5611</v>
      </c>
      <c r="G9" s="20">
        <v>2899</v>
      </c>
      <c r="H9" s="22">
        <v>2712</v>
      </c>
    </row>
    <row r="10" spans="1:10" ht="11.25" customHeight="1" x14ac:dyDescent="0.15">
      <c r="A10" s="19" t="s">
        <v>17</v>
      </c>
      <c r="B10" s="20">
        <v>2670</v>
      </c>
      <c r="C10" s="20">
        <v>1398</v>
      </c>
      <c r="D10" s="20">
        <v>1272</v>
      </c>
      <c r="E10" s="21" t="s">
        <v>18</v>
      </c>
      <c r="F10" s="20">
        <v>5787</v>
      </c>
      <c r="G10" s="20">
        <v>2974</v>
      </c>
      <c r="H10" s="22">
        <v>2813</v>
      </c>
    </row>
    <row r="11" spans="1:10" ht="11.25" customHeight="1" x14ac:dyDescent="0.15">
      <c r="A11" s="19" t="s">
        <v>19</v>
      </c>
      <c r="B11" s="20">
        <v>2791</v>
      </c>
      <c r="C11" s="20">
        <v>1448</v>
      </c>
      <c r="D11" s="20">
        <v>1343</v>
      </c>
      <c r="E11" s="21" t="s">
        <v>20</v>
      </c>
      <c r="F11" s="20">
        <v>5390</v>
      </c>
      <c r="G11" s="20">
        <v>2829</v>
      </c>
      <c r="H11" s="22">
        <v>2561</v>
      </c>
    </row>
    <row r="12" spans="1:10" ht="11.25" customHeight="1" x14ac:dyDescent="0.15">
      <c r="A12" s="19" t="s">
        <v>21</v>
      </c>
      <c r="B12" s="20">
        <v>2894</v>
      </c>
      <c r="C12" s="20">
        <v>1487</v>
      </c>
      <c r="D12" s="20">
        <v>1407</v>
      </c>
      <c r="E12" s="21" t="s">
        <v>22</v>
      </c>
      <c r="F12" s="20">
        <v>4910</v>
      </c>
      <c r="G12" s="20">
        <v>2560</v>
      </c>
      <c r="H12" s="22">
        <v>2350</v>
      </c>
    </row>
    <row r="13" spans="1:10" ht="11.25" customHeight="1" x14ac:dyDescent="0.15">
      <c r="A13" s="19" t="s">
        <v>23</v>
      </c>
      <c r="B13" s="20">
        <v>3027</v>
      </c>
      <c r="C13" s="20">
        <v>1516</v>
      </c>
      <c r="D13" s="20">
        <v>1511</v>
      </c>
      <c r="E13" s="21" t="s">
        <v>24</v>
      </c>
      <c r="F13" s="20">
        <v>4406</v>
      </c>
      <c r="G13" s="20">
        <v>2294</v>
      </c>
      <c r="H13" s="22">
        <v>2112</v>
      </c>
    </row>
    <row r="14" spans="1:10" ht="11.25" customHeight="1" x14ac:dyDescent="0.15">
      <c r="A14" s="19" t="s">
        <v>25</v>
      </c>
      <c r="B14" s="20">
        <v>2981</v>
      </c>
      <c r="C14" s="20">
        <v>1516</v>
      </c>
      <c r="D14" s="20">
        <v>1465</v>
      </c>
      <c r="E14" s="21" t="s">
        <v>26</v>
      </c>
      <c r="F14" s="20">
        <v>4680</v>
      </c>
      <c r="G14" s="20">
        <v>2425</v>
      </c>
      <c r="H14" s="22">
        <v>2255</v>
      </c>
    </row>
    <row r="15" spans="1:10" ht="11.25" customHeight="1" x14ac:dyDescent="0.15">
      <c r="A15" s="19" t="s">
        <v>27</v>
      </c>
      <c r="B15" s="20">
        <v>2867</v>
      </c>
      <c r="C15" s="20">
        <v>1444</v>
      </c>
      <c r="D15" s="20">
        <v>1423</v>
      </c>
      <c r="E15" s="21" t="s">
        <v>28</v>
      </c>
      <c r="F15" s="20">
        <v>4160</v>
      </c>
      <c r="G15" s="20">
        <v>2110</v>
      </c>
      <c r="H15" s="22">
        <v>2050</v>
      </c>
    </row>
    <row r="16" spans="1:10" ht="11.25" customHeight="1" x14ac:dyDescent="0.15">
      <c r="A16" s="19" t="s">
        <v>29</v>
      </c>
      <c r="B16" s="20">
        <v>2998</v>
      </c>
      <c r="C16" s="20">
        <v>1547</v>
      </c>
      <c r="D16" s="20">
        <v>1451</v>
      </c>
      <c r="E16" s="21" t="s">
        <v>30</v>
      </c>
      <c r="F16" s="20">
        <v>4007</v>
      </c>
      <c r="G16" s="20">
        <v>2129</v>
      </c>
      <c r="H16" s="22">
        <v>1878</v>
      </c>
    </row>
    <row r="17" spans="1:8" ht="11.25" customHeight="1" x14ac:dyDescent="0.15">
      <c r="A17" s="19" t="s">
        <v>31</v>
      </c>
      <c r="B17" s="20">
        <v>2949</v>
      </c>
      <c r="C17" s="20">
        <v>1493</v>
      </c>
      <c r="D17" s="20">
        <v>1456</v>
      </c>
      <c r="E17" s="21" t="s">
        <v>32</v>
      </c>
      <c r="F17" s="20">
        <v>3658</v>
      </c>
      <c r="G17" s="20">
        <v>1866</v>
      </c>
      <c r="H17" s="22">
        <v>1792</v>
      </c>
    </row>
    <row r="18" spans="1:8" ht="11.25" customHeight="1" x14ac:dyDescent="0.15">
      <c r="A18" s="19" t="s">
        <v>33</v>
      </c>
      <c r="B18" s="20">
        <v>3050</v>
      </c>
      <c r="C18" s="20">
        <v>1592</v>
      </c>
      <c r="D18" s="20">
        <v>1458</v>
      </c>
      <c r="E18" s="21" t="s">
        <v>34</v>
      </c>
      <c r="F18" s="20">
        <v>3420</v>
      </c>
      <c r="G18" s="20">
        <v>1712</v>
      </c>
      <c r="H18" s="22">
        <v>1708</v>
      </c>
    </row>
    <row r="19" spans="1:8" ht="11.25" customHeight="1" x14ac:dyDescent="0.15">
      <c r="A19" s="19" t="s">
        <v>35</v>
      </c>
      <c r="B19" s="20">
        <v>3152</v>
      </c>
      <c r="C19" s="20">
        <v>1612</v>
      </c>
      <c r="D19" s="20">
        <v>1540</v>
      </c>
      <c r="E19" s="21" t="s">
        <v>36</v>
      </c>
      <c r="F19" s="20">
        <v>3389</v>
      </c>
      <c r="G19" s="20">
        <v>1709</v>
      </c>
      <c r="H19" s="22">
        <v>1680</v>
      </c>
    </row>
    <row r="20" spans="1:8" ht="11.25" customHeight="1" x14ac:dyDescent="0.15">
      <c r="A20" s="19" t="s">
        <v>37</v>
      </c>
      <c r="B20" s="20">
        <v>3075</v>
      </c>
      <c r="C20" s="20">
        <v>1542</v>
      </c>
      <c r="D20" s="20">
        <v>1533</v>
      </c>
      <c r="E20" s="21" t="s">
        <v>38</v>
      </c>
      <c r="F20" s="20">
        <v>3499</v>
      </c>
      <c r="G20" s="20">
        <v>1755</v>
      </c>
      <c r="H20" s="22">
        <v>1744</v>
      </c>
    </row>
    <row r="21" spans="1:8" ht="11.25" customHeight="1" x14ac:dyDescent="0.15">
      <c r="A21" s="19" t="s">
        <v>39</v>
      </c>
      <c r="B21" s="20">
        <v>3138</v>
      </c>
      <c r="C21" s="20">
        <v>1636</v>
      </c>
      <c r="D21" s="20">
        <v>1502</v>
      </c>
      <c r="E21" s="21" t="s">
        <v>40</v>
      </c>
      <c r="F21" s="20">
        <v>3214</v>
      </c>
      <c r="G21" s="20">
        <v>1589</v>
      </c>
      <c r="H21" s="22">
        <v>1625</v>
      </c>
    </row>
    <row r="22" spans="1:8" ht="11.25" customHeight="1" x14ac:dyDescent="0.15">
      <c r="A22" s="19" t="s">
        <v>41</v>
      </c>
      <c r="B22" s="20">
        <v>3058</v>
      </c>
      <c r="C22" s="20">
        <v>1517</v>
      </c>
      <c r="D22" s="20">
        <v>1541</v>
      </c>
      <c r="E22" s="21" t="s">
        <v>42</v>
      </c>
      <c r="F22" s="20">
        <v>3217</v>
      </c>
      <c r="G22" s="20">
        <v>1610</v>
      </c>
      <c r="H22" s="22">
        <v>1607</v>
      </c>
    </row>
    <row r="23" spans="1:8" ht="11.25" customHeight="1" x14ac:dyDescent="0.15">
      <c r="A23" s="19" t="s">
        <v>43</v>
      </c>
      <c r="B23" s="20">
        <v>2985</v>
      </c>
      <c r="C23" s="20">
        <v>1557</v>
      </c>
      <c r="D23" s="20">
        <v>1428</v>
      </c>
      <c r="E23" s="21" t="s">
        <v>44</v>
      </c>
      <c r="F23" s="20">
        <v>3342</v>
      </c>
      <c r="G23" s="20">
        <v>1625</v>
      </c>
      <c r="H23" s="22">
        <v>1717</v>
      </c>
    </row>
    <row r="24" spans="1:8" ht="11.25" customHeight="1" x14ac:dyDescent="0.15">
      <c r="A24" s="19" t="s">
        <v>45</v>
      </c>
      <c r="B24" s="20">
        <v>3024</v>
      </c>
      <c r="C24" s="20">
        <v>1557</v>
      </c>
      <c r="D24" s="20">
        <v>1467</v>
      </c>
      <c r="E24" s="21" t="s">
        <v>46</v>
      </c>
      <c r="F24" s="20">
        <v>3533</v>
      </c>
      <c r="G24" s="20">
        <v>1691</v>
      </c>
      <c r="H24" s="22">
        <v>1842</v>
      </c>
    </row>
    <row r="25" spans="1:8" ht="11.25" customHeight="1" x14ac:dyDescent="0.15">
      <c r="A25" s="19" t="s">
        <v>47</v>
      </c>
      <c r="B25" s="20">
        <v>3266</v>
      </c>
      <c r="C25" s="20">
        <v>1610</v>
      </c>
      <c r="D25" s="20">
        <v>1656</v>
      </c>
      <c r="E25" s="21" t="s">
        <v>48</v>
      </c>
      <c r="F25" s="20">
        <v>3453</v>
      </c>
      <c r="G25" s="20">
        <v>1689</v>
      </c>
      <c r="H25" s="22">
        <v>1764</v>
      </c>
    </row>
    <row r="26" spans="1:8" ht="11.25" customHeight="1" x14ac:dyDescent="0.15">
      <c r="A26" s="19" t="s">
        <v>49</v>
      </c>
      <c r="B26" s="20">
        <v>3366</v>
      </c>
      <c r="C26" s="20">
        <v>1701</v>
      </c>
      <c r="D26" s="20">
        <v>1665</v>
      </c>
      <c r="E26" s="21" t="s">
        <v>50</v>
      </c>
      <c r="F26" s="20">
        <v>3810</v>
      </c>
      <c r="G26" s="20">
        <v>1754</v>
      </c>
      <c r="H26" s="22">
        <v>2056</v>
      </c>
    </row>
    <row r="27" spans="1:8" ht="11.25" customHeight="1" x14ac:dyDescent="0.15">
      <c r="A27" s="19" t="s">
        <v>51</v>
      </c>
      <c r="B27" s="20">
        <v>3441</v>
      </c>
      <c r="C27" s="20">
        <v>1708</v>
      </c>
      <c r="D27" s="20">
        <v>1733</v>
      </c>
      <c r="E27" s="21" t="s">
        <v>52</v>
      </c>
      <c r="F27" s="20">
        <v>3996</v>
      </c>
      <c r="G27" s="20">
        <v>1886</v>
      </c>
      <c r="H27" s="22">
        <v>2110</v>
      </c>
    </row>
    <row r="28" spans="1:8" ht="11.25" customHeight="1" x14ac:dyDescent="0.15">
      <c r="A28" s="19" t="s">
        <v>53</v>
      </c>
      <c r="B28" s="20">
        <v>3539</v>
      </c>
      <c r="C28" s="20">
        <v>1777</v>
      </c>
      <c r="D28" s="20">
        <v>1762</v>
      </c>
      <c r="E28" s="21" t="s">
        <v>54</v>
      </c>
      <c r="F28" s="20">
        <v>4225</v>
      </c>
      <c r="G28" s="20">
        <v>1960</v>
      </c>
      <c r="H28" s="22">
        <v>2265</v>
      </c>
    </row>
    <row r="29" spans="1:8" ht="11.25" customHeight="1" x14ac:dyDescent="0.15">
      <c r="A29" s="19" t="s">
        <v>55</v>
      </c>
      <c r="B29" s="20">
        <v>3701</v>
      </c>
      <c r="C29" s="20">
        <v>1835</v>
      </c>
      <c r="D29" s="20">
        <v>1866</v>
      </c>
      <c r="E29" s="21" t="s">
        <v>56</v>
      </c>
      <c r="F29" s="20">
        <v>4717</v>
      </c>
      <c r="G29" s="20">
        <v>2182</v>
      </c>
      <c r="H29" s="22">
        <v>2535</v>
      </c>
    </row>
    <row r="30" spans="1:8" ht="11.25" customHeight="1" x14ac:dyDescent="0.15">
      <c r="A30" s="19" t="s">
        <v>57</v>
      </c>
      <c r="B30" s="20">
        <v>3740</v>
      </c>
      <c r="C30" s="20">
        <v>1918</v>
      </c>
      <c r="D30" s="20">
        <v>1822</v>
      </c>
      <c r="E30" s="21" t="s">
        <v>58</v>
      </c>
      <c r="F30" s="20">
        <v>4839</v>
      </c>
      <c r="G30" s="20">
        <v>2208</v>
      </c>
      <c r="H30" s="22">
        <v>2631</v>
      </c>
    </row>
    <row r="31" spans="1:8" ht="11.25" customHeight="1" x14ac:dyDescent="0.15">
      <c r="A31" s="19" t="s">
        <v>59</v>
      </c>
      <c r="B31" s="20">
        <v>3838</v>
      </c>
      <c r="C31" s="20">
        <v>1876</v>
      </c>
      <c r="D31" s="20">
        <v>1962</v>
      </c>
      <c r="E31" s="21" t="s">
        <v>60</v>
      </c>
      <c r="F31" s="20">
        <v>5149</v>
      </c>
      <c r="G31" s="20">
        <v>2286</v>
      </c>
      <c r="H31" s="22">
        <v>2863</v>
      </c>
    </row>
    <row r="32" spans="1:8" ht="11.25" customHeight="1" x14ac:dyDescent="0.15">
      <c r="A32" s="19" t="s">
        <v>61</v>
      </c>
      <c r="B32" s="20">
        <v>3824</v>
      </c>
      <c r="C32" s="20">
        <v>1921</v>
      </c>
      <c r="D32" s="20">
        <v>1903</v>
      </c>
      <c r="E32" s="23" t="s">
        <v>62</v>
      </c>
      <c r="F32" s="20">
        <v>4585</v>
      </c>
      <c r="G32" s="20">
        <v>2027</v>
      </c>
      <c r="H32" s="22">
        <v>2558</v>
      </c>
    </row>
    <row r="33" spans="1:8" ht="11.25" customHeight="1" x14ac:dyDescent="0.15">
      <c r="A33" s="19" t="s">
        <v>63</v>
      </c>
      <c r="B33" s="20">
        <v>3758</v>
      </c>
      <c r="C33" s="20">
        <v>1914</v>
      </c>
      <c r="D33" s="20">
        <v>1844</v>
      </c>
      <c r="E33" s="23" t="s">
        <v>64</v>
      </c>
      <c r="F33" s="20">
        <v>2881</v>
      </c>
      <c r="G33" s="20">
        <v>1275</v>
      </c>
      <c r="H33" s="22">
        <v>1606</v>
      </c>
    </row>
    <row r="34" spans="1:8" ht="11.25" customHeight="1" x14ac:dyDescent="0.15">
      <c r="A34" s="19" t="s">
        <v>65</v>
      </c>
      <c r="B34" s="20">
        <v>3853</v>
      </c>
      <c r="C34" s="20">
        <v>1954</v>
      </c>
      <c r="D34" s="20">
        <v>1899</v>
      </c>
      <c r="E34" s="23" t="s">
        <v>66</v>
      </c>
      <c r="F34" s="20">
        <v>3392</v>
      </c>
      <c r="G34" s="20">
        <v>1516</v>
      </c>
      <c r="H34" s="22">
        <v>1876</v>
      </c>
    </row>
    <row r="35" spans="1:8" ht="11.25" customHeight="1" x14ac:dyDescent="0.15">
      <c r="A35" s="19" t="s">
        <v>67</v>
      </c>
      <c r="B35" s="20">
        <v>3694</v>
      </c>
      <c r="C35" s="20">
        <v>1927</v>
      </c>
      <c r="D35" s="20">
        <v>1767</v>
      </c>
      <c r="E35" s="23" t="s">
        <v>68</v>
      </c>
      <c r="F35" s="20">
        <v>4110</v>
      </c>
      <c r="G35" s="20">
        <v>1812</v>
      </c>
      <c r="H35" s="22">
        <v>2298</v>
      </c>
    </row>
    <row r="36" spans="1:8" ht="11.25" customHeight="1" x14ac:dyDescent="0.15">
      <c r="A36" s="19" t="s">
        <v>69</v>
      </c>
      <c r="B36" s="20">
        <v>3613</v>
      </c>
      <c r="C36" s="20">
        <v>1865</v>
      </c>
      <c r="D36" s="20">
        <v>1748</v>
      </c>
      <c r="E36" s="23" t="s">
        <v>70</v>
      </c>
      <c r="F36" s="20">
        <v>3856</v>
      </c>
      <c r="G36" s="20">
        <v>1611</v>
      </c>
      <c r="H36" s="22">
        <v>2245</v>
      </c>
    </row>
    <row r="37" spans="1:8" ht="11.25" customHeight="1" x14ac:dyDescent="0.15">
      <c r="A37" s="19" t="s">
        <v>71</v>
      </c>
      <c r="B37" s="20">
        <v>3719</v>
      </c>
      <c r="C37" s="20">
        <v>1902</v>
      </c>
      <c r="D37" s="20">
        <v>1817</v>
      </c>
      <c r="E37" s="23" t="s">
        <v>72</v>
      </c>
      <c r="F37" s="20">
        <v>3839</v>
      </c>
      <c r="G37" s="20">
        <v>1646</v>
      </c>
      <c r="H37" s="22">
        <v>2193</v>
      </c>
    </row>
    <row r="38" spans="1:8" ht="11.25" customHeight="1" x14ac:dyDescent="0.15">
      <c r="A38" s="19" t="s">
        <v>73</v>
      </c>
      <c r="B38" s="20">
        <v>3741</v>
      </c>
      <c r="C38" s="20">
        <v>1908</v>
      </c>
      <c r="D38" s="20">
        <v>1833</v>
      </c>
      <c r="E38" s="23" t="s">
        <v>74</v>
      </c>
      <c r="F38" s="20">
        <v>3299</v>
      </c>
      <c r="G38" s="20">
        <v>1405</v>
      </c>
      <c r="H38" s="22">
        <v>1894</v>
      </c>
    </row>
    <row r="39" spans="1:8" ht="11.25" customHeight="1" x14ac:dyDescent="0.15">
      <c r="A39" s="19" t="s">
        <v>75</v>
      </c>
      <c r="B39" s="20">
        <v>3765</v>
      </c>
      <c r="C39" s="20">
        <v>1924</v>
      </c>
      <c r="D39" s="20">
        <v>1841</v>
      </c>
      <c r="E39" s="23" t="s">
        <v>76</v>
      </c>
      <c r="F39" s="20">
        <v>2939</v>
      </c>
      <c r="G39" s="20">
        <v>1258</v>
      </c>
      <c r="H39" s="22">
        <v>1681</v>
      </c>
    </row>
    <row r="40" spans="1:8" ht="11.25" customHeight="1" x14ac:dyDescent="0.15">
      <c r="A40" s="19" t="s">
        <v>77</v>
      </c>
      <c r="B40" s="20">
        <v>3826</v>
      </c>
      <c r="C40" s="20">
        <v>1945</v>
      </c>
      <c r="D40" s="20">
        <v>1881</v>
      </c>
      <c r="E40" s="23" t="s">
        <v>78</v>
      </c>
      <c r="F40" s="20">
        <v>2415</v>
      </c>
      <c r="G40" s="20">
        <v>1032</v>
      </c>
      <c r="H40" s="22">
        <v>1383</v>
      </c>
    </row>
    <row r="41" spans="1:8" ht="11.25" customHeight="1" x14ac:dyDescent="0.15">
      <c r="A41" s="19" t="s">
        <v>79</v>
      </c>
      <c r="B41" s="20">
        <v>3979</v>
      </c>
      <c r="C41" s="20">
        <v>2032</v>
      </c>
      <c r="D41" s="20">
        <v>1947</v>
      </c>
      <c r="E41" s="23" t="s">
        <v>80</v>
      </c>
      <c r="F41" s="20">
        <v>2416</v>
      </c>
      <c r="G41" s="20">
        <v>1024</v>
      </c>
      <c r="H41" s="22">
        <v>1392</v>
      </c>
    </row>
    <row r="42" spans="1:8" ht="11.25" customHeight="1" x14ac:dyDescent="0.15">
      <c r="A42" s="19" t="s">
        <v>81</v>
      </c>
      <c r="B42" s="20">
        <v>4102</v>
      </c>
      <c r="C42" s="20">
        <v>2104</v>
      </c>
      <c r="D42" s="20">
        <v>1998</v>
      </c>
      <c r="E42" s="23" t="s">
        <v>82</v>
      </c>
      <c r="F42" s="20">
        <v>2072</v>
      </c>
      <c r="G42" s="20">
        <v>893</v>
      </c>
      <c r="H42" s="22">
        <v>1179</v>
      </c>
    </row>
    <row r="43" spans="1:8" ht="11.25" customHeight="1" x14ac:dyDescent="0.15">
      <c r="A43" s="19" t="s">
        <v>83</v>
      </c>
      <c r="B43" s="20">
        <v>4042</v>
      </c>
      <c r="C43" s="20">
        <v>2076</v>
      </c>
      <c r="D43" s="20">
        <v>1966</v>
      </c>
      <c r="E43" s="23" t="s">
        <v>84</v>
      </c>
      <c r="F43" s="20">
        <v>1931</v>
      </c>
      <c r="G43" s="20">
        <v>806</v>
      </c>
      <c r="H43" s="22">
        <v>1125</v>
      </c>
    </row>
    <row r="44" spans="1:8" ht="11.25" customHeight="1" x14ac:dyDescent="0.15">
      <c r="A44" s="19" t="s">
        <v>85</v>
      </c>
      <c r="B44" s="20">
        <v>4244</v>
      </c>
      <c r="C44" s="20">
        <v>2147</v>
      </c>
      <c r="D44" s="20">
        <v>2097</v>
      </c>
      <c r="E44" s="23" t="s">
        <v>86</v>
      </c>
      <c r="F44" s="20">
        <v>1413</v>
      </c>
      <c r="G44" s="20">
        <v>571</v>
      </c>
      <c r="H44" s="22">
        <v>842</v>
      </c>
    </row>
    <row r="45" spans="1:8" ht="11.25" customHeight="1" x14ac:dyDescent="0.15">
      <c r="A45" s="19" t="s">
        <v>87</v>
      </c>
      <c r="B45" s="20">
        <v>4433</v>
      </c>
      <c r="C45" s="20">
        <v>2262</v>
      </c>
      <c r="D45" s="20">
        <v>2171</v>
      </c>
      <c r="E45" s="23" t="s">
        <v>88</v>
      </c>
      <c r="F45" s="20">
        <v>1134</v>
      </c>
      <c r="G45" s="20">
        <v>425</v>
      </c>
      <c r="H45" s="22">
        <v>709</v>
      </c>
    </row>
    <row r="46" spans="1:8" ht="11.25" customHeight="1" x14ac:dyDescent="0.15">
      <c r="A46" s="19" t="s">
        <v>89</v>
      </c>
      <c r="B46" s="20">
        <v>4486</v>
      </c>
      <c r="C46" s="20">
        <v>2313</v>
      </c>
      <c r="D46" s="20">
        <v>2173</v>
      </c>
      <c r="E46" s="23" t="s">
        <v>90</v>
      </c>
      <c r="F46" s="20">
        <v>947</v>
      </c>
      <c r="G46" s="20">
        <v>352</v>
      </c>
      <c r="H46" s="22">
        <v>595</v>
      </c>
    </row>
    <row r="47" spans="1:8" ht="11.25" customHeight="1" x14ac:dyDescent="0.15">
      <c r="A47" s="19" t="s">
        <v>91</v>
      </c>
      <c r="B47" s="20">
        <v>4509</v>
      </c>
      <c r="C47" s="20">
        <v>2277</v>
      </c>
      <c r="D47" s="20">
        <v>2232</v>
      </c>
      <c r="E47" s="23" t="s">
        <v>92</v>
      </c>
      <c r="F47" s="20">
        <v>759</v>
      </c>
      <c r="G47" s="20">
        <v>255</v>
      </c>
      <c r="H47" s="22">
        <v>504</v>
      </c>
    </row>
    <row r="48" spans="1:8" ht="11.25" customHeight="1" x14ac:dyDescent="0.15">
      <c r="A48" s="19" t="s">
        <v>93</v>
      </c>
      <c r="B48" s="20">
        <v>4643</v>
      </c>
      <c r="C48" s="20">
        <v>2348</v>
      </c>
      <c r="D48" s="20">
        <v>2295</v>
      </c>
      <c r="E48" s="23" t="s">
        <v>94</v>
      </c>
      <c r="F48" s="20">
        <v>643</v>
      </c>
      <c r="G48" s="20">
        <v>181</v>
      </c>
      <c r="H48" s="22">
        <v>462</v>
      </c>
    </row>
    <row r="49" spans="1:10" ht="11.25" customHeight="1" x14ac:dyDescent="0.15">
      <c r="A49" s="19" t="s">
        <v>95</v>
      </c>
      <c r="B49" s="20">
        <v>4706</v>
      </c>
      <c r="C49" s="20">
        <v>2427</v>
      </c>
      <c r="D49" s="20">
        <v>2279</v>
      </c>
      <c r="E49" s="23" t="s">
        <v>96</v>
      </c>
      <c r="F49" s="20">
        <v>424</v>
      </c>
      <c r="G49" s="20">
        <v>118</v>
      </c>
      <c r="H49" s="22">
        <v>306</v>
      </c>
    </row>
    <row r="50" spans="1:10" ht="11.25" customHeight="1" x14ac:dyDescent="0.15">
      <c r="A50" s="19" t="s">
        <v>97</v>
      </c>
      <c r="B50" s="20">
        <v>4823</v>
      </c>
      <c r="C50" s="20">
        <v>2523</v>
      </c>
      <c r="D50" s="20">
        <v>2300</v>
      </c>
      <c r="E50" s="23" t="s">
        <v>98</v>
      </c>
      <c r="F50" s="20">
        <v>346</v>
      </c>
      <c r="G50" s="20">
        <v>85</v>
      </c>
      <c r="H50" s="22">
        <v>261</v>
      </c>
    </row>
    <row r="51" spans="1:10" ht="11.25" customHeight="1" x14ac:dyDescent="0.15">
      <c r="A51" s="19" t="s">
        <v>99</v>
      </c>
      <c r="B51" s="20">
        <v>4981</v>
      </c>
      <c r="C51" s="20">
        <v>2611</v>
      </c>
      <c r="D51" s="20">
        <v>2370</v>
      </c>
      <c r="E51" s="23" t="s">
        <v>100</v>
      </c>
      <c r="F51" s="20">
        <v>236</v>
      </c>
      <c r="G51" s="20">
        <v>57</v>
      </c>
      <c r="H51" s="22">
        <v>179</v>
      </c>
    </row>
    <row r="52" spans="1:10" ht="11.25" customHeight="1" x14ac:dyDescent="0.15">
      <c r="A52" s="19" t="s">
        <v>101</v>
      </c>
      <c r="B52" s="20">
        <v>5207</v>
      </c>
      <c r="C52" s="20">
        <v>2697</v>
      </c>
      <c r="D52" s="20">
        <v>2510</v>
      </c>
      <c r="E52" s="23" t="s">
        <v>102</v>
      </c>
      <c r="F52" s="20">
        <v>207</v>
      </c>
      <c r="G52" s="20">
        <v>52</v>
      </c>
      <c r="H52" s="22">
        <v>155</v>
      </c>
    </row>
    <row r="53" spans="1:10" ht="11.25" customHeight="1" x14ac:dyDescent="0.15">
      <c r="A53" s="19" t="s">
        <v>103</v>
      </c>
      <c r="B53" s="20">
        <v>5504</v>
      </c>
      <c r="C53" s="20">
        <v>2871</v>
      </c>
      <c r="D53" s="20">
        <v>2633</v>
      </c>
      <c r="E53" s="23" t="s">
        <v>104</v>
      </c>
      <c r="F53" s="20">
        <v>149</v>
      </c>
      <c r="G53" s="20">
        <v>25</v>
      </c>
      <c r="H53" s="22">
        <v>124</v>
      </c>
    </row>
    <row r="54" spans="1:10" ht="11.25" customHeight="1" x14ac:dyDescent="0.15">
      <c r="A54" s="19" t="s">
        <v>105</v>
      </c>
      <c r="B54" s="20">
        <v>5695</v>
      </c>
      <c r="C54" s="20">
        <v>2960</v>
      </c>
      <c r="D54" s="20">
        <v>2735</v>
      </c>
      <c r="E54" s="23" t="s">
        <v>106</v>
      </c>
      <c r="F54" s="20">
        <v>98</v>
      </c>
      <c r="G54" s="20">
        <v>12</v>
      </c>
      <c r="H54" s="22">
        <v>86</v>
      </c>
    </row>
    <row r="55" spans="1:10" ht="11.25" customHeight="1" x14ac:dyDescent="0.15">
      <c r="A55" s="19" t="s">
        <v>107</v>
      </c>
      <c r="B55" s="20">
        <v>6166</v>
      </c>
      <c r="C55" s="20">
        <v>3128</v>
      </c>
      <c r="D55" s="20">
        <v>3038</v>
      </c>
      <c r="E55" s="23" t="s">
        <v>108</v>
      </c>
      <c r="F55" s="20">
        <v>60</v>
      </c>
      <c r="G55" s="20">
        <v>7</v>
      </c>
      <c r="H55" s="22">
        <v>53</v>
      </c>
    </row>
    <row r="56" spans="1:10" ht="11.25" customHeight="1" thickBot="1" x14ac:dyDescent="0.2">
      <c r="A56" s="24"/>
      <c r="B56" s="25" t="s">
        <v>4</v>
      </c>
      <c r="C56" s="25" t="s">
        <v>4</v>
      </c>
      <c r="D56" s="25" t="s">
        <v>4</v>
      </c>
      <c r="E56" s="26" t="s">
        <v>109</v>
      </c>
      <c r="F56" s="27">
        <v>128</v>
      </c>
      <c r="G56" s="27">
        <v>18</v>
      </c>
      <c r="H56" s="28">
        <v>110</v>
      </c>
    </row>
    <row r="57" spans="1:10" ht="9" customHeight="1" thickBot="1" x14ac:dyDescent="0.2">
      <c r="A57" s="11"/>
      <c r="B57" s="11"/>
      <c r="C57" s="11"/>
      <c r="D57" s="11"/>
      <c r="E57" s="11"/>
      <c r="F57" s="11"/>
      <c r="G57" s="11"/>
      <c r="H57" s="11"/>
    </row>
    <row r="58" spans="1:10" ht="15" customHeight="1" x14ac:dyDescent="0.15">
      <c r="A58" s="3" t="s">
        <v>7</v>
      </c>
      <c r="B58" s="4" t="s">
        <v>3</v>
      </c>
      <c r="C58" s="4" t="s">
        <v>1</v>
      </c>
      <c r="D58" s="4" t="s">
        <v>2</v>
      </c>
      <c r="E58" s="4" t="s">
        <v>7</v>
      </c>
      <c r="F58" s="4" t="s">
        <v>3</v>
      </c>
      <c r="G58" s="4" t="s">
        <v>1</v>
      </c>
      <c r="H58" s="5" t="s">
        <v>2</v>
      </c>
    </row>
    <row r="59" spans="1:10" ht="12" customHeight="1" thickBot="1" x14ac:dyDescent="0.2">
      <c r="A59" s="13" t="s">
        <v>110</v>
      </c>
      <c r="B59" s="14">
        <f>SUM(B61:B70)+SUM(F61:F71)</f>
        <v>343676</v>
      </c>
      <c r="C59" s="14">
        <f>SUM(C61:C70)+SUM(G61:G71)</f>
        <v>170200</v>
      </c>
      <c r="D59" s="14">
        <f>SUM(D61:D70)+SUM(H61:H71)</f>
        <v>173476</v>
      </c>
      <c r="E59" s="15"/>
      <c r="F59" s="16"/>
      <c r="G59" s="16"/>
      <c r="H59" s="17"/>
    </row>
    <row r="60" spans="1:10" ht="5.25" customHeight="1" thickTop="1" x14ac:dyDescent="0.15">
      <c r="A60" s="29"/>
      <c r="B60" s="30"/>
      <c r="C60" s="30"/>
      <c r="D60" s="30"/>
      <c r="E60" s="15"/>
      <c r="F60" s="16"/>
      <c r="G60" s="16"/>
      <c r="H60" s="17"/>
    </row>
    <row r="61" spans="1:10" ht="11.25" customHeight="1" x14ac:dyDescent="0.15">
      <c r="A61" s="19" t="s">
        <v>111</v>
      </c>
      <c r="B61" s="20">
        <f>SUM(B6:B10)</f>
        <v>12087</v>
      </c>
      <c r="C61" s="20">
        <f>SUM(C6:C10)</f>
        <v>6235</v>
      </c>
      <c r="D61" s="20">
        <f>SUM(D6:D10)</f>
        <v>5852</v>
      </c>
      <c r="E61" s="23" t="s">
        <v>112</v>
      </c>
      <c r="F61" s="20">
        <f>SUM(F6:F10)</f>
        <v>30103</v>
      </c>
      <c r="G61" s="20">
        <f>SUM(G6:G10)</f>
        <v>15708</v>
      </c>
      <c r="H61" s="22">
        <f>SUM(H6:H10)</f>
        <v>14395</v>
      </c>
    </row>
    <row r="62" spans="1:10" ht="11.25" customHeight="1" x14ac:dyDescent="0.15">
      <c r="A62" s="19" t="s">
        <v>113</v>
      </c>
      <c r="B62" s="20">
        <f>SUM(B11:B15)</f>
        <v>14560</v>
      </c>
      <c r="C62" s="20">
        <f>SUM(C11:C15)</f>
        <v>7411</v>
      </c>
      <c r="D62" s="20">
        <f>SUM(D11:D15)</f>
        <v>7149</v>
      </c>
      <c r="E62" s="23" t="s">
        <v>114</v>
      </c>
      <c r="F62" s="20">
        <f>SUM(F11:F15)</f>
        <v>23546</v>
      </c>
      <c r="G62" s="20">
        <f>SUM(G11:G15)</f>
        <v>12218</v>
      </c>
      <c r="H62" s="22">
        <f>SUM(H11:H15)</f>
        <v>11328</v>
      </c>
    </row>
    <row r="63" spans="1:10" ht="11.25" customHeight="1" x14ac:dyDescent="0.15">
      <c r="A63" s="19" t="s">
        <v>115</v>
      </c>
      <c r="B63" s="20">
        <f>SUM(B16:B20)</f>
        <v>15224</v>
      </c>
      <c r="C63" s="20">
        <f>SUM(C16:C20)</f>
        <v>7786</v>
      </c>
      <c r="D63" s="20">
        <f>SUM(D16:D20)</f>
        <v>7438</v>
      </c>
      <c r="E63" s="23" t="s">
        <v>116</v>
      </c>
      <c r="F63" s="20">
        <f>SUM(F16:F20)</f>
        <v>17973</v>
      </c>
      <c r="G63" s="20">
        <f>SUM(G16:G20)</f>
        <v>9171</v>
      </c>
      <c r="H63" s="22">
        <f>SUM(H16:H20)</f>
        <v>8802</v>
      </c>
    </row>
    <row r="64" spans="1:10" ht="11.25" customHeight="1" x14ac:dyDescent="0.15">
      <c r="A64" s="19" t="s">
        <v>117</v>
      </c>
      <c r="B64" s="20">
        <f>SUM(B21:B25)</f>
        <v>15471</v>
      </c>
      <c r="C64" s="20">
        <f>SUM(C21:C25)</f>
        <v>7877</v>
      </c>
      <c r="D64" s="20">
        <f>SUM(D21:D25)</f>
        <v>7594</v>
      </c>
      <c r="E64" s="23" t="s">
        <v>118</v>
      </c>
      <c r="F64" s="20">
        <f>SUM(F21:F25)</f>
        <v>16759</v>
      </c>
      <c r="G64" s="20">
        <f>SUM(G21:G25)</f>
        <v>8204</v>
      </c>
      <c r="H64" s="22">
        <f>SUM(H21:H25)</f>
        <v>8555</v>
      </c>
      <c r="I64" s="31"/>
      <c r="J64" s="31"/>
    </row>
    <row r="65" spans="1:8" ht="11.25" customHeight="1" x14ac:dyDescent="0.15">
      <c r="A65" s="19" t="s">
        <v>119</v>
      </c>
      <c r="B65" s="20">
        <f>SUM(B26:B30)</f>
        <v>17787</v>
      </c>
      <c r="C65" s="20">
        <f>SUM(C26:C30)</f>
        <v>8939</v>
      </c>
      <c r="D65" s="20">
        <f>SUM(D26:D30)</f>
        <v>8848</v>
      </c>
      <c r="E65" s="23" t="s">
        <v>120</v>
      </c>
      <c r="F65" s="20">
        <f>SUM(F26:F30)</f>
        <v>21587</v>
      </c>
      <c r="G65" s="20">
        <f>SUM(G26:G30)</f>
        <v>9990</v>
      </c>
      <c r="H65" s="22">
        <f>SUM(H26:H30)</f>
        <v>11597</v>
      </c>
    </row>
    <row r="66" spans="1:8" ht="11.25" customHeight="1" x14ac:dyDescent="0.15">
      <c r="A66" s="19" t="s">
        <v>121</v>
      </c>
      <c r="B66" s="20">
        <f>SUM(B31:B35)</f>
        <v>18967</v>
      </c>
      <c r="C66" s="20">
        <f>SUM(C31:C35)</f>
        <v>9592</v>
      </c>
      <c r="D66" s="20">
        <f>SUM(D31:D35)</f>
        <v>9375</v>
      </c>
      <c r="E66" s="23" t="s">
        <v>122</v>
      </c>
      <c r="F66" s="20">
        <f>SUM(F31:F35)</f>
        <v>20117</v>
      </c>
      <c r="G66" s="20">
        <f>SUM(G31:G35)</f>
        <v>8916</v>
      </c>
      <c r="H66" s="22">
        <f>SUM(H31:H35)</f>
        <v>11201</v>
      </c>
    </row>
    <row r="67" spans="1:8" ht="11.25" customHeight="1" x14ac:dyDescent="0.15">
      <c r="A67" s="19" t="s">
        <v>123</v>
      </c>
      <c r="B67" s="20">
        <f>SUM(B36:B40)</f>
        <v>18664</v>
      </c>
      <c r="C67" s="20">
        <f>SUM(C36:C40)</f>
        <v>9544</v>
      </c>
      <c r="D67" s="20">
        <f>SUM(D36:D40)</f>
        <v>9120</v>
      </c>
      <c r="E67" s="23" t="s">
        <v>124</v>
      </c>
      <c r="F67" s="20">
        <f>SUM(F36:F40)</f>
        <v>16348</v>
      </c>
      <c r="G67" s="20">
        <f>SUM(G36:G40)</f>
        <v>6952</v>
      </c>
      <c r="H67" s="22">
        <f>SUM(H36:H40)</f>
        <v>9396</v>
      </c>
    </row>
    <row r="68" spans="1:8" ht="11.25" customHeight="1" x14ac:dyDescent="0.15">
      <c r="A68" s="19" t="s">
        <v>125</v>
      </c>
      <c r="B68" s="20">
        <f>SUM(B41:B45)</f>
        <v>20800</v>
      </c>
      <c r="C68" s="20">
        <f>SUM(C41:C45)</f>
        <v>10621</v>
      </c>
      <c r="D68" s="20">
        <f>SUM(D41:D45)</f>
        <v>10179</v>
      </c>
      <c r="E68" s="23" t="s">
        <v>126</v>
      </c>
      <c r="F68" s="20">
        <f>SUM(F41:F45)</f>
        <v>8966</v>
      </c>
      <c r="G68" s="20">
        <f>SUM(G41:G45)</f>
        <v>3719</v>
      </c>
      <c r="H68" s="22">
        <f>SUM(H41:H45)</f>
        <v>5247</v>
      </c>
    </row>
    <row r="69" spans="1:8" ht="11.25" customHeight="1" x14ac:dyDescent="0.15">
      <c r="A69" s="19" t="s">
        <v>127</v>
      </c>
      <c r="B69" s="20">
        <f>SUM(B46:B50)</f>
        <v>23167</v>
      </c>
      <c r="C69" s="20">
        <f>SUM(C46:C50)</f>
        <v>11888</v>
      </c>
      <c r="D69" s="20">
        <f>SUM(D46:D50)</f>
        <v>11279</v>
      </c>
      <c r="E69" s="23" t="s">
        <v>128</v>
      </c>
      <c r="F69" s="20">
        <f>SUM(F46:F50)</f>
        <v>3119</v>
      </c>
      <c r="G69" s="20">
        <f>SUM(G46:G50)</f>
        <v>991</v>
      </c>
      <c r="H69" s="22">
        <f>SUM(H46:H50)</f>
        <v>2128</v>
      </c>
    </row>
    <row r="70" spans="1:8" ht="11.25" customHeight="1" x14ac:dyDescent="0.15">
      <c r="A70" s="19" t="s">
        <v>129</v>
      </c>
      <c r="B70" s="20">
        <f>SUM(B51:B55)</f>
        <v>27553</v>
      </c>
      <c r="C70" s="20">
        <f>SUM(C51:C55)</f>
        <v>14267</v>
      </c>
      <c r="D70" s="20">
        <f>SUM(D51:D55)</f>
        <v>13286</v>
      </c>
      <c r="E70" s="23" t="s">
        <v>130</v>
      </c>
      <c r="F70" s="20">
        <f>SUM(F51:F55)</f>
        <v>750</v>
      </c>
      <c r="G70" s="20">
        <f>SUM(G51:G55)</f>
        <v>153</v>
      </c>
      <c r="H70" s="22">
        <f>SUM(H51:H55)</f>
        <v>597</v>
      </c>
    </row>
    <row r="71" spans="1:8" ht="11.25" customHeight="1" thickBot="1" x14ac:dyDescent="0.2">
      <c r="A71" s="32"/>
      <c r="B71" s="27"/>
      <c r="C71" s="27"/>
      <c r="D71" s="27"/>
      <c r="E71" s="26" t="s">
        <v>131</v>
      </c>
      <c r="F71" s="27">
        <f>F56</f>
        <v>128</v>
      </c>
      <c r="G71" s="27">
        <f>G56</f>
        <v>18</v>
      </c>
      <c r="H71" s="28">
        <f>H56</f>
        <v>110</v>
      </c>
    </row>
    <row r="72" spans="1:8" ht="14.25" thickBot="1" x14ac:dyDescent="0.2">
      <c r="A72" s="11"/>
      <c r="B72" s="11"/>
      <c r="C72" s="11"/>
      <c r="D72" s="11"/>
      <c r="E72" s="11"/>
      <c r="F72" s="11"/>
      <c r="G72" s="11"/>
      <c r="H72" s="11"/>
    </row>
    <row r="73" spans="1:8" x14ac:dyDescent="0.15">
      <c r="A73" s="33" t="s">
        <v>132</v>
      </c>
      <c r="B73" s="34"/>
      <c r="C73" s="35" t="s">
        <v>3</v>
      </c>
      <c r="D73" s="34"/>
      <c r="E73" s="35" t="s">
        <v>133</v>
      </c>
      <c r="F73" s="34"/>
      <c r="G73" s="35" t="s">
        <v>2</v>
      </c>
      <c r="H73" s="36"/>
    </row>
    <row r="74" spans="1:8" ht="14.25" thickBot="1" x14ac:dyDescent="0.2">
      <c r="A74" s="37" t="s">
        <v>8</v>
      </c>
      <c r="B74" s="38"/>
      <c r="C74" s="39">
        <f>SUM(C75:C77)</f>
        <v>343676</v>
      </c>
      <c r="D74" s="40" t="str">
        <f>IF(C74=B59,"","ERROR")</f>
        <v/>
      </c>
      <c r="E74" s="39">
        <f t="shared" ref="E74:G74" si="0">SUM(E75:E77)</f>
        <v>170200</v>
      </c>
      <c r="F74" s="40" t="str">
        <f>IF(E74=C59,"","ERROR")</f>
        <v/>
      </c>
      <c r="G74" s="39">
        <f t="shared" si="0"/>
        <v>173476</v>
      </c>
      <c r="H74" s="41" t="str">
        <f>IF(G74=D59,"","ERROR")</f>
        <v/>
      </c>
    </row>
    <row r="75" spans="1:8" ht="14.25" thickTop="1" x14ac:dyDescent="0.15">
      <c r="A75" s="42" t="s">
        <v>134</v>
      </c>
      <c r="B75" s="21" t="s">
        <v>135</v>
      </c>
      <c r="C75" s="43">
        <f>E75+G75</f>
        <v>41871</v>
      </c>
      <c r="D75" s="44">
        <f>C75/C74</f>
        <v>0.12183277272780177</v>
      </c>
      <c r="E75" s="43">
        <f>SUM(C61:C63)</f>
        <v>21432</v>
      </c>
      <c r="F75" s="44">
        <f>E75/E74</f>
        <v>0.12592244418331375</v>
      </c>
      <c r="G75" s="43">
        <f>SUM(D61:D63)</f>
        <v>20439</v>
      </c>
      <c r="H75" s="45">
        <f>G75/G74</f>
        <v>0.11782033249556134</v>
      </c>
    </row>
    <row r="76" spans="1:8" x14ac:dyDescent="0.15">
      <c r="A76" s="42" t="s">
        <v>136</v>
      </c>
      <c r="B76" s="21" t="s">
        <v>137</v>
      </c>
      <c r="C76" s="46">
        <f>E76+G76</f>
        <v>214031</v>
      </c>
      <c r="D76" s="47">
        <f>C76/C74</f>
        <v>0.62276970169578327</v>
      </c>
      <c r="E76" s="46">
        <f>SUM(C64:C70,G61:G63)</f>
        <v>109825</v>
      </c>
      <c r="F76" s="47">
        <f>E76/E74</f>
        <v>0.64527027027027029</v>
      </c>
      <c r="G76" s="46">
        <f>SUM(D64:D70,H61:H63)</f>
        <v>104206</v>
      </c>
      <c r="H76" s="48">
        <f>G76/G74</f>
        <v>0.60069404413290595</v>
      </c>
    </row>
    <row r="77" spans="1:8" ht="14.25" thickBot="1" x14ac:dyDescent="0.2">
      <c r="A77" s="49" t="s">
        <v>138</v>
      </c>
      <c r="B77" s="50" t="s">
        <v>139</v>
      </c>
      <c r="C77" s="51">
        <f>E77+G77</f>
        <v>87774</v>
      </c>
      <c r="D77" s="52">
        <f>C77/C74</f>
        <v>0.25539752557641499</v>
      </c>
      <c r="E77" s="51">
        <f>SUM(G64:G71)</f>
        <v>38943</v>
      </c>
      <c r="F77" s="52">
        <f>E77/E74</f>
        <v>0.22880728554641599</v>
      </c>
      <c r="G77" s="51">
        <f>SUM(H64:H71)</f>
        <v>48831</v>
      </c>
      <c r="H77" s="53">
        <f>G77/G74</f>
        <v>0.28148562337153266</v>
      </c>
    </row>
    <row r="78" spans="1:8" x14ac:dyDescent="0.15">
      <c r="A78" s="54" t="s">
        <v>140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1"/>
  <conditionalFormatting sqref="C74">
    <cfRule type="cellIs" dxfId="17" priority="3" operator="notEqual">
      <formula>$B$59</formula>
    </cfRule>
  </conditionalFormatting>
  <conditionalFormatting sqref="E74">
    <cfRule type="cellIs" dxfId="16" priority="2" operator="notEqual">
      <formula>$C$59</formula>
    </cfRule>
  </conditionalFormatting>
  <conditionalFormatting sqref="G74">
    <cfRule type="cellIs" dxfId="15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78"/>
  <sheetViews>
    <sheetView zoomScaleNormal="100" zoomScaleSheetLayoutView="100" workbookViewId="0">
      <selection sqref="A1:H1"/>
    </sheetView>
  </sheetViews>
  <sheetFormatPr defaultRowHeight="13.5" x14ac:dyDescent="0.15"/>
  <cols>
    <col min="1" max="4" width="11.25" style="7" customWidth="1"/>
    <col min="5" max="5" width="11.25" style="12" customWidth="1"/>
    <col min="6" max="8" width="11.25" style="7" customWidth="1"/>
    <col min="9" max="16384" width="9" style="7"/>
  </cols>
  <sheetData>
    <row r="1" spans="1:10" ht="18.75" customHeight="1" x14ac:dyDescent="0.2">
      <c r="A1" s="1" t="s">
        <v>5</v>
      </c>
      <c r="B1" s="1"/>
      <c r="C1" s="1"/>
      <c r="D1" s="1"/>
      <c r="E1" s="1"/>
      <c r="F1" s="1"/>
      <c r="G1" s="1"/>
      <c r="H1" s="1"/>
      <c r="I1" s="6"/>
      <c r="J1" s="6"/>
    </row>
    <row r="2" spans="1:10" ht="16.5" customHeight="1" thickBot="1" x14ac:dyDescent="0.2">
      <c r="A2" s="2"/>
      <c r="B2" s="2"/>
      <c r="C2" s="2"/>
      <c r="D2" s="2"/>
      <c r="E2" s="8"/>
      <c r="F2" s="2"/>
      <c r="G2" s="2"/>
      <c r="H2" s="9" t="s">
        <v>147</v>
      </c>
      <c r="I2" s="6"/>
      <c r="J2" s="10"/>
    </row>
    <row r="3" spans="1:10" s="12" customFormat="1" ht="15" customHeight="1" x14ac:dyDescent="0.15">
      <c r="A3" s="3" t="s">
        <v>6</v>
      </c>
      <c r="B3" s="4" t="s">
        <v>3</v>
      </c>
      <c r="C3" s="4" t="s">
        <v>1</v>
      </c>
      <c r="D3" s="4" t="s">
        <v>2</v>
      </c>
      <c r="E3" s="4" t="s">
        <v>7</v>
      </c>
      <c r="F3" s="4" t="s">
        <v>3</v>
      </c>
      <c r="G3" s="4" t="s">
        <v>1</v>
      </c>
      <c r="H3" s="5" t="s">
        <v>2</v>
      </c>
      <c r="I3" s="11"/>
      <c r="J3" s="11"/>
    </row>
    <row r="4" spans="1:10" ht="12" customHeight="1" thickBot="1" x14ac:dyDescent="0.2">
      <c r="A4" s="13" t="s">
        <v>8</v>
      </c>
      <c r="B4" s="14">
        <f>SUM(B6:B55,F6:F56)</f>
        <v>343766</v>
      </c>
      <c r="C4" s="14">
        <f>SUM(C6:C55,G6:G56)</f>
        <v>170231</v>
      </c>
      <c r="D4" s="14">
        <f>SUM(D6:D55,H6:H56)</f>
        <v>173535</v>
      </c>
      <c r="E4" s="15"/>
      <c r="F4" s="16"/>
      <c r="G4" s="16"/>
      <c r="H4" s="17"/>
    </row>
    <row r="5" spans="1:10" ht="5.25" customHeight="1" thickTop="1" x14ac:dyDescent="0.15">
      <c r="A5" s="18"/>
      <c r="B5" s="16"/>
      <c r="C5" s="16"/>
      <c r="D5" s="16"/>
      <c r="E5" s="15"/>
      <c r="F5" s="16"/>
      <c r="G5" s="16"/>
      <c r="H5" s="17"/>
    </row>
    <row r="6" spans="1:10" ht="11.25" customHeight="1" x14ac:dyDescent="0.15">
      <c r="A6" s="19" t="s">
        <v>9</v>
      </c>
      <c r="B6" s="20">
        <v>2244</v>
      </c>
      <c r="C6" s="20">
        <v>1111</v>
      </c>
      <c r="D6" s="20">
        <v>1133</v>
      </c>
      <c r="E6" s="21" t="s">
        <v>10</v>
      </c>
      <c r="F6" s="20">
        <v>6341</v>
      </c>
      <c r="G6" s="20">
        <v>3377</v>
      </c>
      <c r="H6" s="22">
        <v>2964</v>
      </c>
    </row>
    <row r="7" spans="1:10" ht="11.25" customHeight="1" x14ac:dyDescent="0.15">
      <c r="A7" s="19" t="s">
        <v>11</v>
      </c>
      <c r="B7" s="20">
        <v>2343</v>
      </c>
      <c r="C7" s="20">
        <v>1217</v>
      </c>
      <c r="D7" s="20">
        <v>1126</v>
      </c>
      <c r="E7" s="21" t="s">
        <v>12</v>
      </c>
      <c r="F7" s="20">
        <v>6265</v>
      </c>
      <c r="G7" s="20">
        <v>3228</v>
      </c>
      <c r="H7" s="22">
        <v>3037</v>
      </c>
    </row>
    <row r="8" spans="1:10" ht="11.25" customHeight="1" x14ac:dyDescent="0.15">
      <c r="A8" s="19" t="s">
        <v>13</v>
      </c>
      <c r="B8" s="20">
        <v>2298</v>
      </c>
      <c r="C8" s="20">
        <v>1184</v>
      </c>
      <c r="D8" s="20">
        <v>1114</v>
      </c>
      <c r="E8" s="21" t="s">
        <v>14</v>
      </c>
      <c r="F8" s="20">
        <v>6128</v>
      </c>
      <c r="G8" s="20">
        <v>3239</v>
      </c>
      <c r="H8" s="22">
        <v>2889</v>
      </c>
    </row>
    <row r="9" spans="1:10" ht="11.25" customHeight="1" x14ac:dyDescent="0.15">
      <c r="A9" s="19" t="s">
        <v>15</v>
      </c>
      <c r="B9" s="20">
        <v>2497</v>
      </c>
      <c r="C9" s="20">
        <v>1298</v>
      </c>
      <c r="D9" s="20">
        <v>1199</v>
      </c>
      <c r="E9" s="21" t="s">
        <v>16</v>
      </c>
      <c r="F9" s="20">
        <v>5654</v>
      </c>
      <c r="G9" s="20">
        <v>2920</v>
      </c>
      <c r="H9" s="22">
        <v>2734</v>
      </c>
    </row>
    <row r="10" spans="1:10" ht="11.25" customHeight="1" x14ac:dyDescent="0.15">
      <c r="A10" s="19" t="s">
        <v>17</v>
      </c>
      <c r="B10" s="20">
        <v>2671</v>
      </c>
      <c r="C10" s="20">
        <v>1413</v>
      </c>
      <c r="D10" s="20">
        <v>1258</v>
      </c>
      <c r="E10" s="21" t="s">
        <v>18</v>
      </c>
      <c r="F10" s="20">
        <v>5810</v>
      </c>
      <c r="G10" s="20">
        <v>2987</v>
      </c>
      <c r="H10" s="22">
        <v>2823</v>
      </c>
    </row>
    <row r="11" spans="1:10" ht="11.25" customHeight="1" x14ac:dyDescent="0.15">
      <c r="A11" s="19" t="s">
        <v>19</v>
      </c>
      <c r="B11" s="20">
        <v>2778</v>
      </c>
      <c r="C11" s="20">
        <v>1436</v>
      </c>
      <c r="D11" s="20">
        <v>1342</v>
      </c>
      <c r="E11" s="21" t="s">
        <v>20</v>
      </c>
      <c r="F11" s="20">
        <v>5417</v>
      </c>
      <c r="G11" s="20">
        <v>2826</v>
      </c>
      <c r="H11" s="22">
        <v>2591</v>
      </c>
    </row>
    <row r="12" spans="1:10" ht="11.25" customHeight="1" x14ac:dyDescent="0.15">
      <c r="A12" s="19" t="s">
        <v>21</v>
      </c>
      <c r="B12" s="20">
        <v>2875</v>
      </c>
      <c r="C12" s="20">
        <v>1474</v>
      </c>
      <c r="D12" s="20">
        <v>1401</v>
      </c>
      <c r="E12" s="21" t="s">
        <v>22</v>
      </c>
      <c r="F12" s="20">
        <v>5048</v>
      </c>
      <c r="G12" s="20">
        <v>2630</v>
      </c>
      <c r="H12" s="22">
        <v>2418</v>
      </c>
    </row>
    <row r="13" spans="1:10" ht="11.25" customHeight="1" x14ac:dyDescent="0.15">
      <c r="A13" s="19" t="s">
        <v>23</v>
      </c>
      <c r="B13" s="20">
        <v>2981</v>
      </c>
      <c r="C13" s="20">
        <v>1490</v>
      </c>
      <c r="D13" s="20">
        <v>1491</v>
      </c>
      <c r="E13" s="21" t="s">
        <v>24</v>
      </c>
      <c r="F13" s="20">
        <v>4293</v>
      </c>
      <c r="G13" s="20">
        <v>2240</v>
      </c>
      <c r="H13" s="22">
        <v>2053</v>
      </c>
    </row>
    <row r="14" spans="1:10" ht="11.25" customHeight="1" x14ac:dyDescent="0.15">
      <c r="A14" s="19" t="s">
        <v>25</v>
      </c>
      <c r="B14" s="20">
        <v>2992</v>
      </c>
      <c r="C14" s="20">
        <v>1544</v>
      </c>
      <c r="D14" s="20">
        <v>1448</v>
      </c>
      <c r="E14" s="21" t="s">
        <v>26</v>
      </c>
      <c r="F14" s="20">
        <v>4680</v>
      </c>
      <c r="G14" s="20">
        <v>2414</v>
      </c>
      <c r="H14" s="22">
        <v>2266</v>
      </c>
    </row>
    <row r="15" spans="1:10" ht="11.25" customHeight="1" x14ac:dyDescent="0.15">
      <c r="A15" s="19" t="s">
        <v>27</v>
      </c>
      <c r="B15" s="20">
        <v>2881</v>
      </c>
      <c r="C15" s="20">
        <v>1442</v>
      </c>
      <c r="D15" s="20">
        <v>1439</v>
      </c>
      <c r="E15" s="21" t="s">
        <v>28</v>
      </c>
      <c r="F15" s="20">
        <v>4258</v>
      </c>
      <c r="G15" s="20">
        <v>2177</v>
      </c>
      <c r="H15" s="22">
        <v>2081</v>
      </c>
    </row>
    <row r="16" spans="1:10" ht="11.25" customHeight="1" x14ac:dyDescent="0.15">
      <c r="A16" s="19" t="s">
        <v>29</v>
      </c>
      <c r="B16" s="20">
        <v>3009</v>
      </c>
      <c r="C16" s="20">
        <v>1545</v>
      </c>
      <c r="D16" s="20">
        <v>1464</v>
      </c>
      <c r="E16" s="21" t="s">
        <v>30</v>
      </c>
      <c r="F16" s="20">
        <v>3990</v>
      </c>
      <c r="G16" s="20">
        <v>2105</v>
      </c>
      <c r="H16" s="22">
        <v>1885</v>
      </c>
    </row>
    <row r="17" spans="1:8" ht="11.25" customHeight="1" x14ac:dyDescent="0.15">
      <c r="A17" s="19" t="s">
        <v>31</v>
      </c>
      <c r="B17" s="20">
        <v>2981</v>
      </c>
      <c r="C17" s="20">
        <v>1513</v>
      </c>
      <c r="D17" s="20">
        <v>1468</v>
      </c>
      <c r="E17" s="21" t="s">
        <v>32</v>
      </c>
      <c r="F17" s="20">
        <v>3677</v>
      </c>
      <c r="G17" s="20">
        <v>1899</v>
      </c>
      <c r="H17" s="22">
        <v>1778</v>
      </c>
    </row>
    <row r="18" spans="1:8" ht="11.25" customHeight="1" x14ac:dyDescent="0.15">
      <c r="A18" s="19" t="s">
        <v>33</v>
      </c>
      <c r="B18" s="20">
        <v>3026</v>
      </c>
      <c r="C18" s="20">
        <v>1577</v>
      </c>
      <c r="D18" s="20">
        <v>1449</v>
      </c>
      <c r="E18" s="21" t="s">
        <v>34</v>
      </c>
      <c r="F18" s="20">
        <v>3429</v>
      </c>
      <c r="G18" s="20">
        <v>1717</v>
      </c>
      <c r="H18" s="22">
        <v>1712</v>
      </c>
    </row>
    <row r="19" spans="1:8" ht="11.25" customHeight="1" x14ac:dyDescent="0.15">
      <c r="A19" s="19" t="s">
        <v>35</v>
      </c>
      <c r="B19" s="20">
        <v>3153</v>
      </c>
      <c r="C19" s="20">
        <v>1626</v>
      </c>
      <c r="D19" s="20">
        <v>1527</v>
      </c>
      <c r="E19" s="21" t="s">
        <v>36</v>
      </c>
      <c r="F19" s="20">
        <v>3411</v>
      </c>
      <c r="G19" s="20">
        <v>1713</v>
      </c>
      <c r="H19" s="22">
        <v>1698</v>
      </c>
    </row>
    <row r="20" spans="1:8" ht="11.25" customHeight="1" x14ac:dyDescent="0.15">
      <c r="A20" s="19" t="s">
        <v>37</v>
      </c>
      <c r="B20" s="20">
        <v>3048</v>
      </c>
      <c r="C20" s="20">
        <v>1522</v>
      </c>
      <c r="D20" s="20">
        <v>1526</v>
      </c>
      <c r="E20" s="21" t="s">
        <v>38</v>
      </c>
      <c r="F20" s="20">
        <v>3486</v>
      </c>
      <c r="G20" s="20">
        <v>1753</v>
      </c>
      <c r="H20" s="22">
        <v>1733</v>
      </c>
    </row>
    <row r="21" spans="1:8" ht="11.25" customHeight="1" x14ac:dyDescent="0.15">
      <c r="A21" s="19" t="s">
        <v>39</v>
      </c>
      <c r="B21" s="20">
        <v>3157</v>
      </c>
      <c r="C21" s="20">
        <v>1641</v>
      </c>
      <c r="D21" s="20">
        <v>1516</v>
      </c>
      <c r="E21" s="21" t="s">
        <v>40</v>
      </c>
      <c r="F21" s="20">
        <v>3236</v>
      </c>
      <c r="G21" s="20">
        <v>1594</v>
      </c>
      <c r="H21" s="22">
        <v>1642</v>
      </c>
    </row>
    <row r="22" spans="1:8" ht="11.25" customHeight="1" x14ac:dyDescent="0.15">
      <c r="A22" s="19" t="s">
        <v>41</v>
      </c>
      <c r="B22" s="20">
        <v>3080</v>
      </c>
      <c r="C22" s="20">
        <v>1517</v>
      </c>
      <c r="D22" s="20">
        <v>1563</v>
      </c>
      <c r="E22" s="21" t="s">
        <v>42</v>
      </c>
      <c r="F22" s="20">
        <v>3196</v>
      </c>
      <c r="G22" s="20">
        <v>1610</v>
      </c>
      <c r="H22" s="22">
        <v>1586</v>
      </c>
    </row>
    <row r="23" spans="1:8" ht="11.25" customHeight="1" x14ac:dyDescent="0.15">
      <c r="A23" s="19" t="s">
        <v>43</v>
      </c>
      <c r="B23" s="20">
        <v>2961</v>
      </c>
      <c r="C23" s="20">
        <v>1543</v>
      </c>
      <c r="D23" s="20">
        <v>1418</v>
      </c>
      <c r="E23" s="21" t="s">
        <v>44</v>
      </c>
      <c r="F23" s="20">
        <v>3363</v>
      </c>
      <c r="G23" s="20">
        <v>1629</v>
      </c>
      <c r="H23" s="22">
        <v>1734</v>
      </c>
    </row>
    <row r="24" spans="1:8" ht="11.25" customHeight="1" x14ac:dyDescent="0.15">
      <c r="A24" s="19" t="s">
        <v>45</v>
      </c>
      <c r="B24" s="20">
        <v>3071</v>
      </c>
      <c r="C24" s="20">
        <v>1596</v>
      </c>
      <c r="D24" s="20">
        <v>1475</v>
      </c>
      <c r="E24" s="21" t="s">
        <v>46</v>
      </c>
      <c r="F24" s="20">
        <v>3512</v>
      </c>
      <c r="G24" s="20">
        <v>1677</v>
      </c>
      <c r="H24" s="22">
        <v>1835</v>
      </c>
    </row>
    <row r="25" spans="1:8" ht="11.25" customHeight="1" x14ac:dyDescent="0.15">
      <c r="A25" s="19" t="s">
        <v>47</v>
      </c>
      <c r="B25" s="20">
        <v>3224</v>
      </c>
      <c r="C25" s="20">
        <v>1592</v>
      </c>
      <c r="D25" s="20">
        <v>1632</v>
      </c>
      <c r="E25" s="21" t="s">
        <v>48</v>
      </c>
      <c r="F25" s="20">
        <v>3432</v>
      </c>
      <c r="G25" s="20">
        <v>1686</v>
      </c>
      <c r="H25" s="22">
        <v>1746</v>
      </c>
    </row>
    <row r="26" spans="1:8" ht="11.25" customHeight="1" x14ac:dyDescent="0.15">
      <c r="A26" s="19" t="s">
        <v>49</v>
      </c>
      <c r="B26" s="20">
        <v>3370</v>
      </c>
      <c r="C26" s="20">
        <v>1692</v>
      </c>
      <c r="D26" s="20">
        <v>1678</v>
      </c>
      <c r="E26" s="21" t="s">
        <v>50</v>
      </c>
      <c r="F26" s="20">
        <v>3807</v>
      </c>
      <c r="G26" s="20">
        <v>1756</v>
      </c>
      <c r="H26" s="22">
        <v>2051</v>
      </c>
    </row>
    <row r="27" spans="1:8" ht="11.25" customHeight="1" x14ac:dyDescent="0.15">
      <c r="A27" s="19" t="s">
        <v>51</v>
      </c>
      <c r="B27" s="20">
        <v>3444</v>
      </c>
      <c r="C27" s="20">
        <v>1723</v>
      </c>
      <c r="D27" s="20">
        <v>1721</v>
      </c>
      <c r="E27" s="21" t="s">
        <v>52</v>
      </c>
      <c r="F27" s="20">
        <v>3956</v>
      </c>
      <c r="G27" s="20">
        <v>1864</v>
      </c>
      <c r="H27" s="22">
        <v>2092</v>
      </c>
    </row>
    <row r="28" spans="1:8" ht="11.25" customHeight="1" x14ac:dyDescent="0.15">
      <c r="A28" s="19" t="s">
        <v>53</v>
      </c>
      <c r="B28" s="20">
        <v>3508</v>
      </c>
      <c r="C28" s="20">
        <v>1758</v>
      </c>
      <c r="D28" s="20">
        <v>1750</v>
      </c>
      <c r="E28" s="21" t="s">
        <v>54</v>
      </c>
      <c r="F28" s="20">
        <v>4183</v>
      </c>
      <c r="G28" s="20">
        <v>1944</v>
      </c>
      <c r="H28" s="22">
        <v>2239</v>
      </c>
    </row>
    <row r="29" spans="1:8" ht="11.25" customHeight="1" x14ac:dyDescent="0.15">
      <c r="A29" s="19" t="s">
        <v>55</v>
      </c>
      <c r="B29" s="20">
        <v>3741</v>
      </c>
      <c r="C29" s="20">
        <v>1864</v>
      </c>
      <c r="D29" s="20">
        <v>1877</v>
      </c>
      <c r="E29" s="21" t="s">
        <v>56</v>
      </c>
      <c r="F29" s="20">
        <v>4652</v>
      </c>
      <c r="G29" s="20">
        <v>2163</v>
      </c>
      <c r="H29" s="22">
        <v>2489</v>
      </c>
    </row>
    <row r="30" spans="1:8" ht="11.25" customHeight="1" x14ac:dyDescent="0.15">
      <c r="A30" s="19" t="s">
        <v>57</v>
      </c>
      <c r="B30" s="20">
        <v>3749</v>
      </c>
      <c r="C30" s="20">
        <v>1916</v>
      </c>
      <c r="D30" s="20">
        <v>1833</v>
      </c>
      <c r="E30" s="21" t="s">
        <v>58</v>
      </c>
      <c r="F30" s="20">
        <v>4909</v>
      </c>
      <c r="G30" s="20">
        <v>2226</v>
      </c>
      <c r="H30" s="22">
        <v>2683</v>
      </c>
    </row>
    <row r="31" spans="1:8" ht="11.25" customHeight="1" x14ac:dyDescent="0.15">
      <c r="A31" s="19" t="s">
        <v>59</v>
      </c>
      <c r="B31" s="20">
        <v>3844</v>
      </c>
      <c r="C31" s="20">
        <v>1879</v>
      </c>
      <c r="D31" s="20">
        <v>1965</v>
      </c>
      <c r="E31" s="21" t="s">
        <v>60</v>
      </c>
      <c r="F31" s="20">
        <v>5081</v>
      </c>
      <c r="G31" s="20">
        <v>2254</v>
      </c>
      <c r="H31" s="22">
        <v>2827</v>
      </c>
    </row>
    <row r="32" spans="1:8" ht="11.25" customHeight="1" x14ac:dyDescent="0.15">
      <c r="A32" s="19" t="s">
        <v>61</v>
      </c>
      <c r="B32" s="20">
        <v>3812</v>
      </c>
      <c r="C32" s="20">
        <v>1910</v>
      </c>
      <c r="D32" s="20">
        <v>1902</v>
      </c>
      <c r="E32" s="23" t="s">
        <v>62</v>
      </c>
      <c r="F32" s="20">
        <v>4688</v>
      </c>
      <c r="G32" s="20">
        <v>2083</v>
      </c>
      <c r="H32" s="22">
        <v>2605</v>
      </c>
    </row>
    <row r="33" spans="1:8" ht="11.25" customHeight="1" x14ac:dyDescent="0.15">
      <c r="A33" s="19" t="s">
        <v>63</v>
      </c>
      <c r="B33" s="20">
        <v>3745</v>
      </c>
      <c r="C33" s="20">
        <v>1912</v>
      </c>
      <c r="D33" s="20">
        <v>1833</v>
      </c>
      <c r="E33" s="23" t="s">
        <v>64</v>
      </c>
      <c r="F33" s="20">
        <v>2917</v>
      </c>
      <c r="G33" s="20">
        <v>1299</v>
      </c>
      <c r="H33" s="22">
        <v>1618</v>
      </c>
    </row>
    <row r="34" spans="1:8" ht="11.25" customHeight="1" x14ac:dyDescent="0.15">
      <c r="A34" s="19" t="s">
        <v>65</v>
      </c>
      <c r="B34" s="20">
        <v>3893</v>
      </c>
      <c r="C34" s="20">
        <v>1967</v>
      </c>
      <c r="D34" s="20">
        <v>1926</v>
      </c>
      <c r="E34" s="23" t="s">
        <v>66</v>
      </c>
      <c r="F34" s="20">
        <v>3386</v>
      </c>
      <c r="G34" s="20">
        <v>1515</v>
      </c>
      <c r="H34" s="22">
        <v>1871</v>
      </c>
    </row>
    <row r="35" spans="1:8" ht="11.25" customHeight="1" x14ac:dyDescent="0.15">
      <c r="A35" s="19" t="s">
        <v>67</v>
      </c>
      <c r="B35" s="20">
        <v>3695</v>
      </c>
      <c r="C35" s="20">
        <v>1938</v>
      </c>
      <c r="D35" s="20">
        <v>1757</v>
      </c>
      <c r="E35" s="23" t="s">
        <v>68</v>
      </c>
      <c r="F35" s="20">
        <v>4077</v>
      </c>
      <c r="G35" s="20">
        <v>1785</v>
      </c>
      <c r="H35" s="22">
        <v>2292</v>
      </c>
    </row>
    <row r="36" spans="1:8" ht="11.25" customHeight="1" x14ac:dyDescent="0.15">
      <c r="A36" s="19" t="s">
        <v>69</v>
      </c>
      <c r="B36" s="20">
        <v>3600</v>
      </c>
      <c r="C36" s="20">
        <v>1829</v>
      </c>
      <c r="D36" s="20">
        <v>1771</v>
      </c>
      <c r="E36" s="23" t="s">
        <v>70</v>
      </c>
      <c r="F36" s="20">
        <v>3846</v>
      </c>
      <c r="G36" s="20">
        <v>1607</v>
      </c>
      <c r="H36" s="22">
        <v>2239</v>
      </c>
    </row>
    <row r="37" spans="1:8" ht="11.25" customHeight="1" x14ac:dyDescent="0.15">
      <c r="A37" s="19" t="s">
        <v>71</v>
      </c>
      <c r="B37" s="20">
        <v>3721</v>
      </c>
      <c r="C37" s="20">
        <v>1910</v>
      </c>
      <c r="D37" s="20">
        <v>1811</v>
      </c>
      <c r="E37" s="23" t="s">
        <v>72</v>
      </c>
      <c r="F37" s="20">
        <v>3846</v>
      </c>
      <c r="G37" s="20">
        <v>1651</v>
      </c>
      <c r="H37" s="22">
        <v>2195</v>
      </c>
    </row>
    <row r="38" spans="1:8" ht="11.25" customHeight="1" x14ac:dyDescent="0.15">
      <c r="A38" s="19" t="s">
        <v>73</v>
      </c>
      <c r="B38" s="20">
        <v>3775</v>
      </c>
      <c r="C38" s="20">
        <v>1953</v>
      </c>
      <c r="D38" s="20">
        <v>1822</v>
      </c>
      <c r="E38" s="23" t="s">
        <v>74</v>
      </c>
      <c r="F38" s="20">
        <v>3332</v>
      </c>
      <c r="G38" s="20">
        <v>1412</v>
      </c>
      <c r="H38" s="22">
        <v>1920</v>
      </c>
    </row>
    <row r="39" spans="1:8" ht="11.25" customHeight="1" x14ac:dyDescent="0.15">
      <c r="A39" s="19" t="s">
        <v>75</v>
      </c>
      <c r="B39" s="20">
        <v>3738</v>
      </c>
      <c r="C39" s="20">
        <v>1911</v>
      </c>
      <c r="D39" s="20">
        <v>1827</v>
      </c>
      <c r="E39" s="23" t="s">
        <v>76</v>
      </c>
      <c r="F39" s="20">
        <v>2960</v>
      </c>
      <c r="G39" s="20">
        <v>1259</v>
      </c>
      <c r="H39" s="22">
        <v>1701</v>
      </c>
    </row>
    <row r="40" spans="1:8" ht="11.25" customHeight="1" x14ac:dyDescent="0.15">
      <c r="A40" s="19" t="s">
        <v>77</v>
      </c>
      <c r="B40" s="20">
        <v>3795</v>
      </c>
      <c r="C40" s="20">
        <v>1914</v>
      </c>
      <c r="D40" s="20">
        <v>1881</v>
      </c>
      <c r="E40" s="23" t="s">
        <v>78</v>
      </c>
      <c r="F40" s="20">
        <v>2415</v>
      </c>
      <c r="G40" s="20">
        <v>1027</v>
      </c>
      <c r="H40" s="22">
        <v>1388</v>
      </c>
    </row>
    <row r="41" spans="1:8" ht="11.25" customHeight="1" x14ac:dyDescent="0.15">
      <c r="A41" s="19" t="s">
        <v>79</v>
      </c>
      <c r="B41" s="20">
        <v>4000</v>
      </c>
      <c r="C41" s="20">
        <v>2049</v>
      </c>
      <c r="D41" s="20">
        <v>1951</v>
      </c>
      <c r="E41" s="23" t="s">
        <v>80</v>
      </c>
      <c r="F41" s="20">
        <v>2412</v>
      </c>
      <c r="G41" s="20">
        <v>1016</v>
      </c>
      <c r="H41" s="22">
        <v>1396</v>
      </c>
    </row>
    <row r="42" spans="1:8" ht="11.25" customHeight="1" x14ac:dyDescent="0.15">
      <c r="A42" s="19" t="s">
        <v>81</v>
      </c>
      <c r="B42" s="20">
        <v>4077</v>
      </c>
      <c r="C42" s="20">
        <v>2100</v>
      </c>
      <c r="D42" s="20">
        <v>1977</v>
      </c>
      <c r="E42" s="23" t="s">
        <v>82</v>
      </c>
      <c r="F42" s="20">
        <v>2085</v>
      </c>
      <c r="G42" s="20">
        <v>917</v>
      </c>
      <c r="H42" s="22">
        <v>1168</v>
      </c>
    </row>
    <row r="43" spans="1:8" ht="11.25" customHeight="1" x14ac:dyDescent="0.15">
      <c r="A43" s="19" t="s">
        <v>83</v>
      </c>
      <c r="B43" s="20">
        <v>4073</v>
      </c>
      <c r="C43" s="20">
        <v>2079</v>
      </c>
      <c r="D43" s="20">
        <v>1994</v>
      </c>
      <c r="E43" s="23" t="s">
        <v>84</v>
      </c>
      <c r="F43" s="20">
        <v>1920</v>
      </c>
      <c r="G43" s="20">
        <v>805</v>
      </c>
      <c r="H43" s="22">
        <v>1115</v>
      </c>
    </row>
    <row r="44" spans="1:8" ht="11.25" customHeight="1" x14ac:dyDescent="0.15">
      <c r="A44" s="19" t="s">
        <v>85</v>
      </c>
      <c r="B44" s="20">
        <v>4136</v>
      </c>
      <c r="C44" s="20">
        <v>2098</v>
      </c>
      <c r="D44" s="20">
        <v>2038</v>
      </c>
      <c r="E44" s="23" t="s">
        <v>86</v>
      </c>
      <c r="F44" s="20">
        <v>1465</v>
      </c>
      <c r="G44" s="20">
        <v>572</v>
      </c>
      <c r="H44" s="22">
        <v>893</v>
      </c>
    </row>
    <row r="45" spans="1:8" ht="11.25" customHeight="1" x14ac:dyDescent="0.15">
      <c r="A45" s="19" t="s">
        <v>87</v>
      </c>
      <c r="B45" s="20">
        <v>4429</v>
      </c>
      <c r="C45" s="20">
        <v>2253</v>
      </c>
      <c r="D45" s="20">
        <v>2176</v>
      </c>
      <c r="E45" s="23" t="s">
        <v>88</v>
      </c>
      <c r="F45" s="20">
        <v>1147</v>
      </c>
      <c r="G45" s="20">
        <v>448</v>
      </c>
      <c r="H45" s="22">
        <v>699</v>
      </c>
    </row>
    <row r="46" spans="1:8" ht="11.25" customHeight="1" x14ac:dyDescent="0.15">
      <c r="A46" s="19" t="s">
        <v>89</v>
      </c>
      <c r="B46" s="20">
        <v>4535</v>
      </c>
      <c r="C46" s="20">
        <v>2327</v>
      </c>
      <c r="D46" s="20">
        <v>2208</v>
      </c>
      <c r="E46" s="23" t="s">
        <v>90</v>
      </c>
      <c r="F46" s="20">
        <v>926</v>
      </c>
      <c r="G46" s="20">
        <v>339</v>
      </c>
      <c r="H46" s="22">
        <v>587</v>
      </c>
    </row>
    <row r="47" spans="1:8" ht="11.25" customHeight="1" x14ac:dyDescent="0.15">
      <c r="A47" s="19" t="s">
        <v>91</v>
      </c>
      <c r="B47" s="20">
        <v>4498</v>
      </c>
      <c r="C47" s="20">
        <v>2271</v>
      </c>
      <c r="D47" s="20">
        <v>2227</v>
      </c>
      <c r="E47" s="23" t="s">
        <v>92</v>
      </c>
      <c r="F47" s="20">
        <v>792</v>
      </c>
      <c r="G47" s="20">
        <v>260</v>
      </c>
      <c r="H47" s="22">
        <v>532</v>
      </c>
    </row>
    <row r="48" spans="1:8" ht="11.25" customHeight="1" x14ac:dyDescent="0.15">
      <c r="A48" s="19" t="s">
        <v>93</v>
      </c>
      <c r="B48" s="20">
        <v>4650</v>
      </c>
      <c r="C48" s="20">
        <v>2361</v>
      </c>
      <c r="D48" s="20">
        <v>2289</v>
      </c>
      <c r="E48" s="23" t="s">
        <v>94</v>
      </c>
      <c r="F48" s="20">
        <v>640</v>
      </c>
      <c r="G48" s="20">
        <v>192</v>
      </c>
      <c r="H48" s="22">
        <v>448</v>
      </c>
    </row>
    <row r="49" spans="1:10" ht="11.25" customHeight="1" x14ac:dyDescent="0.15">
      <c r="A49" s="19" t="s">
        <v>95</v>
      </c>
      <c r="B49" s="20">
        <v>4670</v>
      </c>
      <c r="C49" s="20">
        <v>2413</v>
      </c>
      <c r="D49" s="20">
        <v>2257</v>
      </c>
      <c r="E49" s="23" t="s">
        <v>96</v>
      </c>
      <c r="F49" s="20">
        <v>437</v>
      </c>
      <c r="G49" s="20">
        <v>118</v>
      </c>
      <c r="H49" s="22">
        <v>319</v>
      </c>
    </row>
    <row r="50" spans="1:10" ht="11.25" customHeight="1" x14ac:dyDescent="0.15">
      <c r="A50" s="19" t="s">
        <v>97</v>
      </c>
      <c r="B50" s="20">
        <v>4827</v>
      </c>
      <c r="C50" s="20">
        <v>2525</v>
      </c>
      <c r="D50" s="20">
        <v>2302</v>
      </c>
      <c r="E50" s="23" t="s">
        <v>98</v>
      </c>
      <c r="F50" s="20">
        <v>359</v>
      </c>
      <c r="G50" s="20">
        <v>88</v>
      </c>
      <c r="H50" s="22">
        <v>271</v>
      </c>
    </row>
    <row r="51" spans="1:10" ht="11.25" customHeight="1" x14ac:dyDescent="0.15">
      <c r="A51" s="19" t="s">
        <v>99</v>
      </c>
      <c r="B51" s="20">
        <v>4958</v>
      </c>
      <c r="C51" s="20">
        <v>2593</v>
      </c>
      <c r="D51" s="20">
        <v>2365</v>
      </c>
      <c r="E51" s="23" t="s">
        <v>100</v>
      </c>
      <c r="F51" s="20">
        <v>232</v>
      </c>
      <c r="G51" s="20">
        <v>54</v>
      </c>
      <c r="H51" s="22">
        <v>178</v>
      </c>
    </row>
    <row r="52" spans="1:10" ht="11.25" customHeight="1" x14ac:dyDescent="0.15">
      <c r="A52" s="19" t="s">
        <v>101</v>
      </c>
      <c r="B52" s="20">
        <v>5141</v>
      </c>
      <c r="C52" s="20">
        <v>2658</v>
      </c>
      <c r="D52" s="20">
        <v>2483</v>
      </c>
      <c r="E52" s="23" t="s">
        <v>102</v>
      </c>
      <c r="F52" s="20">
        <v>205</v>
      </c>
      <c r="G52" s="20">
        <v>55</v>
      </c>
      <c r="H52" s="22">
        <v>150</v>
      </c>
    </row>
    <row r="53" spans="1:10" ht="11.25" customHeight="1" x14ac:dyDescent="0.15">
      <c r="A53" s="19" t="s">
        <v>103</v>
      </c>
      <c r="B53" s="20">
        <v>5520</v>
      </c>
      <c r="C53" s="20">
        <v>2884</v>
      </c>
      <c r="D53" s="20">
        <v>2636</v>
      </c>
      <c r="E53" s="23" t="s">
        <v>104</v>
      </c>
      <c r="F53" s="20">
        <v>147</v>
      </c>
      <c r="G53" s="20">
        <v>23</v>
      </c>
      <c r="H53" s="22">
        <v>124</v>
      </c>
    </row>
    <row r="54" spans="1:10" ht="11.25" customHeight="1" x14ac:dyDescent="0.15">
      <c r="A54" s="19" t="s">
        <v>105</v>
      </c>
      <c r="B54" s="20">
        <v>5657</v>
      </c>
      <c r="C54" s="20">
        <v>2948</v>
      </c>
      <c r="D54" s="20">
        <v>2709</v>
      </c>
      <c r="E54" s="23" t="s">
        <v>106</v>
      </c>
      <c r="F54" s="20">
        <v>99</v>
      </c>
      <c r="G54" s="20">
        <v>16</v>
      </c>
      <c r="H54" s="22">
        <v>83</v>
      </c>
    </row>
    <row r="55" spans="1:10" ht="11.25" customHeight="1" x14ac:dyDescent="0.15">
      <c r="A55" s="19" t="s">
        <v>107</v>
      </c>
      <c r="B55" s="20">
        <v>6158</v>
      </c>
      <c r="C55" s="20">
        <v>3124</v>
      </c>
      <c r="D55" s="20">
        <v>3034</v>
      </c>
      <c r="E55" s="23" t="s">
        <v>108</v>
      </c>
      <c r="F55" s="20">
        <v>64</v>
      </c>
      <c r="G55" s="20">
        <v>6</v>
      </c>
      <c r="H55" s="22">
        <v>58</v>
      </c>
    </row>
    <row r="56" spans="1:10" ht="11.25" customHeight="1" thickBot="1" x14ac:dyDescent="0.2">
      <c r="A56" s="24"/>
      <c r="B56" s="25" t="s">
        <v>4</v>
      </c>
      <c r="C56" s="25" t="s">
        <v>4</v>
      </c>
      <c r="D56" s="25" t="s">
        <v>4</v>
      </c>
      <c r="E56" s="26" t="s">
        <v>109</v>
      </c>
      <c r="F56" s="27">
        <v>126</v>
      </c>
      <c r="G56" s="27">
        <v>16</v>
      </c>
      <c r="H56" s="28">
        <v>110</v>
      </c>
    </row>
    <row r="57" spans="1:10" ht="9" customHeight="1" thickBot="1" x14ac:dyDescent="0.2">
      <c r="A57" s="11"/>
      <c r="B57" s="11"/>
      <c r="C57" s="11"/>
      <c r="D57" s="11"/>
      <c r="E57" s="11"/>
      <c r="F57" s="11"/>
      <c r="G57" s="11"/>
      <c r="H57" s="11"/>
    </row>
    <row r="58" spans="1:10" ht="15" customHeight="1" x14ac:dyDescent="0.15">
      <c r="A58" s="3" t="s">
        <v>7</v>
      </c>
      <c r="B58" s="4" t="s">
        <v>3</v>
      </c>
      <c r="C58" s="4" t="s">
        <v>1</v>
      </c>
      <c r="D58" s="4" t="s">
        <v>2</v>
      </c>
      <c r="E58" s="4" t="s">
        <v>7</v>
      </c>
      <c r="F58" s="4" t="s">
        <v>3</v>
      </c>
      <c r="G58" s="4" t="s">
        <v>1</v>
      </c>
      <c r="H58" s="5" t="s">
        <v>2</v>
      </c>
    </row>
    <row r="59" spans="1:10" ht="12" customHeight="1" thickBot="1" x14ac:dyDescent="0.2">
      <c r="A59" s="13" t="s">
        <v>110</v>
      </c>
      <c r="B59" s="14">
        <f>SUM(B61:B70)+SUM(F61:F71)</f>
        <v>343766</v>
      </c>
      <c r="C59" s="14">
        <f>SUM(C61:C70)+SUM(G61:G71)</f>
        <v>170231</v>
      </c>
      <c r="D59" s="14">
        <f>SUM(D61:D70)+SUM(H61:H71)</f>
        <v>173535</v>
      </c>
      <c r="E59" s="15"/>
      <c r="F59" s="16"/>
      <c r="G59" s="16"/>
      <c r="H59" s="17"/>
    </row>
    <row r="60" spans="1:10" ht="5.25" customHeight="1" thickTop="1" x14ac:dyDescent="0.15">
      <c r="A60" s="29"/>
      <c r="B60" s="30"/>
      <c r="C60" s="30"/>
      <c r="D60" s="30"/>
      <c r="E60" s="15"/>
      <c r="F60" s="16"/>
      <c r="G60" s="16"/>
      <c r="H60" s="17"/>
    </row>
    <row r="61" spans="1:10" ht="11.25" customHeight="1" x14ac:dyDescent="0.15">
      <c r="A61" s="19" t="s">
        <v>111</v>
      </c>
      <c r="B61" s="20">
        <f>SUM(B6:B10)</f>
        <v>12053</v>
      </c>
      <c r="C61" s="20">
        <f>SUM(C6:C10)</f>
        <v>6223</v>
      </c>
      <c r="D61" s="20">
        <f>SUM(D6:D10)</f>
        <v>5830</v>
      </c>
      <c r="E61" s="23" t="s">
        <v>112</v>
      </c>
      <c r="F61" s="20">
        <f>SUM(F6:F10)</f>
        <v>30198</v>
      </c>
      <c r="G61" s="20">
        <f>SUM(G6:G10)</f>
        <v>15751</v>
      </c>
      <c r="H61" s="22">
        <f>SUM(H6:H10)</f>
        <v>14447</v>
      </c>
    </row>
    <row r="62" spans="1:10" ht="11.25" customHeight="1" x14ac:dyDescent="0.15">
      <c r="A62" s="19" t="s">
        <v>113</v>
      </c>
      <c r="B62" s="20">
        <f>SUM(B11:B15)</f>
        <v>14507</v>
      </c>
      <c r="C62" s="20">
        <f>SUM(C11:C15)</f>
        <v>7386</v>
      </c>
      <c r="D62" s="20">
        <f>SUM(D11:D15)</f>
        <v>7121</v>
      </c>
      <c r="E62" s="23" t="s">
        <v>114</v>
      </c>
      <c r="F62" s="20">
        <f>SUM(F11:F15)</f>
        <v>23696</v>
      </c>
      <c r="G62" s="20">
        <f>SUM(G11:G15)</f>
        <v>12287</v>
      </c>
      <c r="H62" s="22">
        <f>SUM(H11:H15)</f>
        <v>11409</v>
      </c>
    </row>
    <row r="63" spans="1:10" ht="11.25" customHeight="1" x14ac:dyDescent="0.15">
      <c r="A63" s="19" t="s">
        <v>115</v>
      </c>
      <c r="B63" s="20">
        <f>SUM(B16:B20)</f>
        <v>15217</v>
      </c>
      <c r="C63" s="20">
        <f>SUM(C16:C20)</f>
        <v>7783</v>
      </c>
      <c r="D63" s="20">
        <f>SUM(D16:D20)</f>
        <v>7434</v>
      </c>
      <c r="E63" s="23" t="s">
        <v>116</v>
      </c>
      <c r="F63" s="20">
        <f>SUM(F16:F20)</f>
        <v>17993</v>
      </c>
      <c r="G63" s="20">
        <f>SUM(G16:G20)</f>
        <v>9187</v>
      </c>
      <c r="H63" s="22">
        <f>SUM(H16:H20)</f>
        <v>8806</v>
      </c>
    </row>
    <row r="64" spans="1:10" ht="11.25" customHeight="1" x14ac:dyDescent="0.15">
      <c r="A64" s="19" t="s">
        <v>117</v>
      </c>
      <c r="B64" s="20">
        <f>SUM(B21:B25)</f>
        <v>15493</v>
      </c>
      <c r="C64" s="20">
        <f>SUM(C21:C25)</f>
        <v>7889</v>
      </c>
      <c r="D64" s="20">
        <f>SUM(D21:D25)</f>
        <v>7604</v>
      </c>
      <c r="E64" s="23" t="s">
        <v>118</v>
      </c>
      <c r="F64" s="20">
        <f>SUM(F21:F25)</f>
        <v>16739</v>
      </c>
      <c r="G64" s="20">
        <f>SUM(G21:G25)</f>
        <v>8196</v>
      </c>
      <c r="H64" s="22">
        <f>SUM(H21:H25)</f>
        <v>8543</v>
      </c>
      <c r="I64" s="31"/>
      <c r="J64" s="31"/>
    </row>
    <row r="65" spans="1:8" ht="11.25" customHeight="1" x14ac:dyDescent="0.15">
      <c r="A65" s="19" t="s">
        <v>119</v>
      </c>
      <c r="B65" s="20">
        <f>SUM(B26:B30)</f>
        <v>17812</v>
      </c>
      <c r="C65" s="20">
        <f>SUM(C26:C30)</f>
        <v>8953</v>
      </c>
      <c r="D65" s="20">
        <f>SUM(D26:D30)</f>
        <v>8859</v>
      </c>
      <c r="E65" s="23" t="s">
        <v>120</v>
      </c>
      <c r="F65" s="20">
        <f>SUM(F26:F30)</f>
        <v>21507</v>
      </c>
      <c r="G65" s="20">
        <f>SUM(G26:G30)</f>
        <v>9953</v>
      </c>
      <c r="H65" s="22">
        <f>SUM(H26:H30)</f>
        <v>11554</v>
      </c>
    </row>
    <row r="66" spans="1:8" ht="11.25" customHeight="1" x14ac:dyDescent="0.15">
      <c r="A66" s="19" t="s">
        <v>121</v>
      </c>
      <c r="B66" s="20">
        <f>SUM(B31:B35)</f>
        <v>18989</v>
      </c>
      <c r="C66" s="20">
        <f>SUM(C31:C35)</f>
        <v>9606</v>
      </c>
      <c r="D66" s="20">
        <f>SUM(D31:D35)</f>
        <v>9383</v>
      </c>
      <c r="E66" s="23" t="s">
        <v>122</v>
      </c>
      <c r="F66" s="20">
        <f>SUM(F31:F35)</f>
        <v>20149</v>
      </c>
      <c r="G66" s="20">
        <f>SUM(G31:G35)</f>
        <v>8936</v>
      </c>
      <c r="H66" s="22">
        <f>SUM(H31:H35)</f>
        <v>11213</v>
      </c>
    </row>
    <row r="67" spans="1:8" ht="11.25" customHeight="1" x14ac:dyDescent="0.15">
      <c r="A67" s="19" t="s">
        <v>123</v>
      </c>
      <c r="B67" s="20">
        <f>SUM(B36:B40)</f>
        <v>18629</v>
      </c>
      <c r="C67" s="20">
        <f>SUM(C36:C40)</f>
        <v>9517</v>
      </c>
      <c r="D67" s="20">
        <f>SUM(D36:D40)</f>
        <v>9112</v>
      </c>
      <c r="E67" s="23" t="s">
        <v>124</v>
      </c>
      <c r="F67" s="20">
        <f>SUM(F36:F40)</f>
        <v>16399</v>
      </c>
      <c r="G67" s="20">
        <f>SUM(G36:G40)</f>
        <v>6956</v>
      </c>
      <c r="H67" s="22">
        <f>SUM(H36:H40)</f>
        <v>9443</v>
      </c>
    </row>
    <row r="68" spans="1:8" ht="11.25" customHeight="1" x14ac:dyDescent="0.15">
      <c r="A68" s="19" t="s">
        <v>125</v>
      </c>
      <c r="B68" s="20">
        <f>SUM(B41:B45)</f>
        <v>20715</v>
      </c>
      <c r="C68" s="20">
        <f>SUM(C41:C45)</f>
        <v>10579</v>
      </c>
      <c r="D68" s="20">
        <f>SUM(D41:D45)</f>
        <v>10136</v>
      </c>
      <c r="E68" s="23" t="s">
        <v>126</v>
      </c>
      <c r="F68" s="20">
        <f>SUM(F41:F45)</f>
        <v>9029</v>
      </c>
      <c r="G68" s="20">
        <f>SUM(G41:G45)</f>
        <v>3758</v>
      </c>
      <c r="H68" s="22">
        <f>SUM(H41:H45)</f>
        <v>5271</v>
      </c>
    </row>
    <row r="69" spans="1:8" ht="11.25" customHeight="1" x14ac:dyDescent="0.15">
      <c r="A69" s="19" t="s">
        <v>127</v>
      </c>
      <c r="B69" s="20">
        <f>SUM(B46:B50)</f>
        <v>23180</v>
      </c>
      <c r="C69" s="20">
        <f>SUM(C46:C50)</f>
        <v>11897</v>
      </c>
      <c r="D69" s="20">
        <f>SUM(D46:D50)</f>
        <v>11283</v>
      </c>
      <c r="E69" s="23" t="s">
        <v>128</v>
      </c>
      <c r="F69" s="20">
        <f>SUM(F46:F50)</f>
        <v>3154</v>
      </c>
      <c r="G69" s="20">
        <f>SUM(G46:G50)</f>
        <v>997</v>
      </c>
      <c r="H69" s="22">
        <f>SUM(H46:H50)</f>
        <v>2157</v>
      </c>
    </row>
    <row r="70" spans="1:8" ht="11.25" customHeight="1" x14ac:dyDescent="0.15">
      <c r="A70" s="19" t="s">
        <v>129</v>
      </c>
      <c r="B70" s="20">
        <f>SUM(B51:B55)</f>
        <v>27434</v>
      </c>
      <c r="C70" s="20">
        <f>SUM(C51:C55)</f>
        <v>14207</v>
      </c>
      <c r="D70" s="20">
        <f>SUM(D51:D55)</f>
        <v>13227</v>
      </c>
      <c r="E70" s="23" t="s">
        <v>130</v>
      </c>
      <c r="F70" s="20">
        <f>SUM(F51:F55)</f>
        <v>747</v>
      </c>
      <c r="G70" s="20">
        <f>SUM(G51:G55)</f>
        <v>154</v>
      </c>
      <c r="H70" s="22">
        <f>SUM(H51:H55)</f>
        <v>593</v>
      </c>
    </row>
    <row r="71" spans="1:8" ht="11.25" customHeight="1" thickBot="1" x14ac:dyDescent="0.2">
      <c r="A71" s="32"/>
      <c r="B71" s="27"/>
      <c r="C71" s="27"/>
      <c r="D71" s="27"/>
      <c r="E71" s="26" t="s">
        <v>131</v>
      </c>
      <c r="F71" s="27">
        <f>F56</f>
        <v>126</v>
      </c>
      <c r="G71" s="27">
        <f>G56</f>
        <v>16</v>
      </c>
      <c r="H71" s="28">
        <f>H56</f>
        <v>110</v>
      </c>
    </row>
    <row r="72" spans="1:8" ht="14.25" thickBot="1" x14ac:dyDescent="0.2">
      <c r="A72" s="11"/>
      <c r="B72" s="11"/>
      <c r="C72" s="11"/>
      <c r="D72" s="11"/>
      <c r="E72" s="11"/>
      <c r="F72" s="11"/>
      <c r="G72" s="11"/>
      <c r="H72" s="11"/>
    </row>
    <row r="73" spans="1:8" x14ac:dyDescent="0.15">
      <c r="A73" s="33" t="s">
        <v>132</v>
      </c>
      <c r="B73" s="34"/>
      <c r="C73" s="35" t="s">
        <v>3</v>
      </c>
      <c r="D73" s="34"/>
      <c r="E73" s="35" t="s">
        <v>133</v>
      </c>
      <c r="F73" s="34"/>
      <c r="G73" s="35" t="s">
        <v>2</v>
      </c>
      <c r="H73" s="36"/>
    </row>
    <row r="74" spans="1:8" ht="14.25" thickBot="1" x14ac:dyDescent="0.2">
      <c r="A74" s="37" t="s">
        <v>8</v>
      </c>
      <c r="B74" s="38"/>
      <c r="C74" s="39">
        <f>SUM(C75:C77)</f>
        <v>343766</v>
      </c>
      <c r="D74" s="40" t="str">
        <f>IF(C74=B59,"","ERROR")</f>
        <v/>
      </c>
      <c r="E74" s="39">
        <f t="shared" ref="E74:G74" si="0">SUM(E75:E77)</f>
        <v>170231</v>
      </c>
      <c r="F74" s="40" t="str">
        <f>IF(E74=C59,"","ERROR")</f>
        <v/>
      </c>
      <c r="G74" s="39">
        <f t="shared" si="0"/>
        <v>173535</v>
      </c>
      <c r="H74" s="41" t="str">
        <f>IF(G74=D59,"","ERROR")</f>
        <v/>
      </c>
    </row>
    <row r="75" spans="1:8" ht="14.25" thickTop="1" x14ac:dyDescent="0.15">
      <c r="A75" s="42" t="s">
        <v>134</v>
      </c>
      <c r="B75" s="21" t="s">
        <v>135</v>
      </c>
      <c r="C75" s="43">
        <f>E75+G75</f>
        <v>41777</v>
      </c>
      <c r="D75" s="44">
        <f>C75/C74</f>
        <v>0.1215274343594189</v>
      </c>
      <c r="E75" s="43">
        <f>SUM(C61:C63)</f>
        <v>21392</v>
      </c>
      <c r="F75" s="44">
        <f>E75/E74</f>
        <v>0.12566453818634679</v>
      </c>
      <c r="G75" s="43">
        <f>SUM(D61:D63)</f>
        <v>20385</v>
      </c>
      <c r="H75" s="45">
        <f>G75/G74</f>
        <v>0.1174690984527617</v>
      </c>
    </row>
    <row r="76" spans="1:8" x14ac:dyDescent="0.15">
      <c r="A76" s="42" t="s">
        <v>136</v>
      </c>
      <c r="B76" s="21" t="s">
        <v>137</v>
      </c>
      <c r="C76" s="46">
        <f>E76+G76</f>
        <v>214139</v>
      </c>
      <c r="D76" s="47">
        <f>C76/C74</f>
        <v>0.62292082404891702</v>
      </c>
      <c r="E76" s="46">
        <f>SUM(C64:C70,G61:G63)</f>
        <v>109873</v>
      </c>
      <c r="F76" s="47">
        <f>E76/E74</f>
        <v>0.64543473280424835</v>
      </c>
      <c r="G76" s="46">
        <f>SUM(D64:D70,H61:H63)</f>
        <v>104266</v>
      </c>
      <c r="H76" s="48">
        <f>G76/G74</f>
        <v>0.60083556631227131</v>
      </c>
    </row>
    <row r="77" spans="1:8" ht="14.25" thickBot="1" x14ac:dyDescent="0.2">
      <c r="A77" s="49" t="s">
        <v>138</v>
      </c>
      <c r="B77" s="50" t="s">
        <v>139</v>
      </c>
      <c r="C77" s="51">
        <f>E77+G77</f>
        <v>87850</v>
      </c>
      <c r="D77" s="52">
        <f>C77/C74</f>
        <v>0.25555174159166411</v>
      </c>
      <c r="E77" s="51">
        <f>SUM(G64:G71)</f>
        <v>38966</v>
      </c>
      <c r="F77" s="52">
        <f>E77/E74</f>
        <v>0.22890072900940486</v>
      </c>
      <c r="G77" s="51">
        <f>SUM(H64:H71)</f>
        <v>48884</v>
      </c>
      <c r="H77" s="53">
        <f>G77/G74</f>
        <v>0.28169533523496704</v>
      </c>
    </row>
    <row r="78" spans="1:8" x14ac:dyDescent="0.15">
      <c r="A78" s="54" t="s">
        <v>140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1"/>
  <conditionalFormatting sqref="C74">
    <cfRule type="cellIs" dxfId="14" priority="3" operator="notEqual">
      <formula>$B$59</formula>
    </cfRule>
  </conditionalFormatting>
  <conditionalFormatting sqref="E74">
    <cfRule type="cellIs" dxfId="13" priority="2" operator="notEqual">
      <formula>$C$59</formula>
    </cfRule>
  </conditionalFormatting>
  <conditionalFormatting sqref="G74">
    <cfRule type="cellIs" dxfId="12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78"/>
  <sheetViews>
    <sheetView zoomScaleNormal="100" zoomScaleSheetLayoutView="100" workbookViewId="0">
      <selection sqref="A1:H1"/>
    </sheetView>
  </sheetViews>
  <sheetFormatPr defaultRowHeight="13.5" x14ac:dyDescent="0.15"/>
  <cols>
    <col min="1" max="4" width="11.25" style="7" customWidth="1"/>
    <col min="5" max="5" width="11.25" style="12" customWidth="1"/>
    <col min="6" max="8" width="11.25" style="7" customWidth="1"/>
    <col min="9" max="16384" width="9" style="7"/>
  </cols>
  <sheetData>
    <row r="1" spans="1:10" ht="18.75" customHeight="1" x14ac:dyDescent="0.2">
      <c r="A1" s="1" t="s">
        <v>5</v>
      </c>
      <c r="B1" s="1"/>
      <c r="C1" s="1"/>
      <c r="D1" s="1"/>
      <c r="E1" s="1"/>
      <c r="F1" s="1"/>
      <c r="G1" s="1"/>
      <c r="H1" s="1"/>
      <c r="I1" s="6"/>
      <c r="J1" s="6"/>
    </row>
    <row r="2" spans="1:10" ht="16.5" customHeight="1" thickBot="1" x14ac:dyDescent="0.2">
      <c r="A2" s="2"/>
      <c r="B2" s="2"/>
      <c r="C2" s="2"/>
      <c r="D2" s="2"/>
      <c r="E2" s="8"/>
      <c r="F2" s="2"/>
      <c r="G2" s="2"/>
      <c r="H2" s="9" t="s">
        <v>148</v>
      </c>
      <c r="I2" s="6"/>
      <c r="J2" s="10"/>
    </row>
    <row r="3" spans="1:10" s="12" customFormat="1" ht="15" customHeight="1" x14ac:dyDescent="0.15">
      <c r="A3" s="3" t="s">
        <v>6</v>
      </c>
      <c r="B3" s="4" t="s">
        <v>3</v>
      </c>
      <c r="C3" s="4" t="s">
        <v>1</v>
      </c>
      <c r="D3" s="4" t="s">
        <v>2</v>
      </c>
      <c r="E3" s="4" t="s">
        <v>7</v>
      </c>
      <c r="F3" s="4" t="s">
        <v>3</v>
      </c>
      <c r="G3" s="4" t="s">
        <v>1</v>
      </c>
      <c r="H3" s="5" t="s">
        <v>2</v>
      </c>
      <c r="I3" s="11"/>
      <c r="J3" s="11"/>
    </row>
    <row r="4" spans="1:10" ht="12" customHeight="1" thickBot="1" x14ac:dyDescent="0.2">
      <c r="A4" s="13" t="s">
        <v>8</v>
      </c>
      <c r="B4" s="14">
        <f>SUM(B6:B55,F6:F56)</f>
        <v>343560</v>
      </c>
      <c r="C4" s="14">
        <f>SUM(C6:C55,G6:G56)</f>
        <v>170086</v>
      </c>
      <c r="D4" s="14">
        <f>SUM(D6:D55,H6:H56)</f>
        <v>173474</v>
      </c>
      <c r="E4" s="15"/>
      <c r="F4" s="16"/>
      <c r="G4" s="16"/>
      <c r="H4" s="17"/>
    </row>
    <row r="5" spans="1:10" ht="5.25" customHeight="1" thickTop="1" x14ac:dyDescent="0.15">
      <c r="A5" s="18"/>
      <c r="B5" s="16"/>
      <c r="C5" s="16"/>
      <c r="D5" s="16"/>
      <c r="E5" s="15"/>
      <c r="F5" s="16"/>
      <c r="G5" s="16"/>
      <c r="H5" s="17"/>
    </row>
    <row r="6" spans="1:10" ht="11.25" customHeight="1" x14ac:dyDescent="0.15">
      <c r="A6" s="19" t="s">
        <v>9</v>
      </c>
      <c r="B6" s="20">
        <v>2174</v>
      </c>
      <c r="C6" s="20">
        <v>1094</v>
      </c>
      <c r="D6" s="20">
        <v>1080</v>
      </c>
      <c r="E6" s="21" t="s">
        <v>10</v>
      </c>
      <c r="F6" s="20">
        <v>6348</v>
      </c>
      <c r="G6" s="20">
        <v>3383</v>
      </c>
      <c r="H6" s="22">
        <v>2965</v>
      </c>
    </row>
    <row r="7" spans="1:10" ht="11.25" customHeight="1" x14ac:dyDescent="0.15">
      <c r="A7" s="19" t="s">
        <v>11</v>
      </c>
      <c r="B7" s="20">
        <v>2356</v>
      </c>
      <c r="C7" s="20">
        <v>1206</v>
      </c>
      <c r="D7" s="20">
        <v>1150</v>
      </c>
      <c r="E7" s="21" t="s">
        <v>12</v>
      </c>
      <c r="F7" s="20">
        <v>6273</v>
      </c>
      <c r="G7" s="20">
        <v>3220</v>
      </c>
      <c r="H7" s="22">
        <v>3053</v>
      </c>
    </row>
    <row r="8" spans="1:10" ht="11.25" customHeight="1" x14ac:dyDescent="0.15">
      <c r="A8" s="19" t="s">
        <v>13</v>
      </c>
      <c r="B8" s="20">
        <v>2322</v>
      </c>
      <c r="C8" s="20">
        <v>1188</v>
      </c>
      <c r="D8" s="20">
        <v>1134</v>
      </c>
      <c r="E8" s="21" t="s">
        <v>14</v>
      </c>
      <c r="F8" s="20">
        <v>6175</v>
      </c>
      <c r="G8" s="20">
        <v>3244</v>
      </c>
      <c r="H8" s="22">
        <v>2931</v>
      </c>
    </row>
    <row r="9" spans="1:10" ht="11.25" customHeight="1" x14ac:dyDescent="0.15">
      <c r="A9" s="19" t="s">
        <v>15</v>
      </c>
      <c r="B9" s="20">
        <v>2483</v>
      </c>
      <c r="C9" s="20">
        <v>1289</v>
      </c>
      <c r="D9" s="20">
        <v>1194</v>
      </c>
      <c r="E9" s="21" t="s">
        <v>16</v>
      </c>
      <c r="F9" s="20">
        <v>5696</v>
      </c>
      <c r="G9" s="20">
        <v>2959</v>
      </c>
      <c r="H9" s="22">
        <v>2737</v>
      </c>
    </row>
    <row r="10" spans="1:10" ht="11.25" customHeight="1" x14ac:dyDescent="0.15">
      <c r="A10" s="19" t="s">
        <v>17</v>
      </c>
      <c r="B10" s="20">
        <v>2652</v>
      </c>
      <c r="C10" s="20">
        <v>1404</v>
      </c>
      <c r="D10" s="20">
        <v>1248</v>
      </c>
      <c r="E10" s="21" t="s">
        <v>18</v>
      </c>
      <c r="F10" s="20">
        <v>5772</v>
      </c>
      <c r="G10" s="20">
        <v>2965</v>
      </c>
      <c r="H10" s="22">
        <v>2807</v>
      </c>
    </row>
    <row r="11" spans="1:10" ht="11.25" customHeight="1" x14ac:dyDescent="0.15">
      <c r="A11" s="19" t="s">
        <v>19</v>
      </c>
      <c r="B11" s="20">
        <v>2770</v>
      </c>
      <c r="C11" s="20">
        <v>1429</v>
      </c>
      <c r="D11" s="20">
        <v>1341</v>
      </c>
      <c r="E11" s="21" t="s">
        <v>20</v>
      </c>
      <c r="F11" s="20">
        <v>5426</v>
      </c>
      <c r="G11" s="20">
        <v>2815</v>
      </c>
      <c r="H11" s="22">
        <v>2611</v>
      </c>
    </row>
    <row r="12" spans="1:10" ht="11.25" customHeight="1" x14ac:dyDescent="0.15">
      <c r="A12" s="19" t="s">
        <v>21</v>
      </c>
      <c r="B12" s="20">
        <v>2858</v>
      </c>
      <c r="C12" s="20">
        <v>1472</v>
      </c>
      <c r="D12" s="20">
        <v>1386</v>
      </c>
      <c r="E12" s="21" t="s">
        <v>22</v>
      </c>
      <c r="F12" s="20">
        <v>5191</v>
      </c>
      <c r="G12" s="20">
        <v>2712</v>
      </c>
      <c r="H12" s="22">
        <v>2479</v>
      </c>
    </row>
    <row r="13" spans="1:10" ht="11.25" customHeight="1" x14ac:dyDescent="0.15">
      <c r="A13" s="19" t="s">
        <v>23</v>
      </c>
      <c r="B13" s="20">
        <v>2987</v>
      </c>
      <c r="C13" s="20">
        <v>1486</v>
      </c>
      <c r="D13" s="20">
        <v>1501</v>
      </c>
      <c r="E13" s="21" t="s">
        <v>24</v>
      </c>
      <c r="F13" s="20">
        <v>4234</v>
      </c>
      <c r="G13" s="20">
        <v>2197</v>
      </c>
      <c r="H13" s="22">
        <v>2037</v>
      </c>
    </row>
    <row r="14" spans="1:10" ht="11.25" customHeight="1" x14ac:dyDescent="0.15">
      <c r="A14" s="19" t="s">
        <v>25</v>
      </c>
      <c r="B14" s="20">
        <v>2983</v>
      </c>
      <c r="C14" s="20">
        <v>1564</v>
      </c>
      <c r="D14" s="20">
        <v>1419</v>
      </c>
      <c r="E14" s="21" t="s">
        <v>26</v>
      </c>
      <c r="F14" s="20">
        <v>4709</v>
      </c>
      <c r="G14" s="20">
        <v>2447</v>
      </c>
      <c r="H14" s="22">
        <v>2262</v>
      </c>
    </row>
    <row r="15" spans="1:10" ht="11.25" customHeight="1" x14ac:dyDescent="0.15">
      <c r="A15" s="19" t="s">
        <v>27</v>
      </c>
      <c r="B15" s="20">
        <v>2897</v>
      </c>
      <c r="C15" s="20">
        <v>1435</v>
      </c>
      <c r="D15" s="20">
        <v>1462</v>
      </c>
      <c r="E15" s="21" t="s">
        <v>28</v>
      </c>
      <c r="F15" s="20">
        <v>4275</v>
      </c>
      <c r="G15" s="20">
        <v>2178</v>
      </c>
      <c r="H15" s="22">
        <v>2097</v>
      </c>
    </row>
    <row r="16" spans="1:10" ht="11.25" customHeight="1" x14ac:dyDescent="0.15">
      <c r="A16" s="19" t="s">
        <v>29</v>
      </c>
      <c r="B16" s="20">
        <v>2985</v>
      </c>
      <c r="C16" s="20">
        <v>1527</v>
      </c>
      <c r="D16" s="20">
        <v>1458</v>
      </c>
      <c r="E16" s="21" t="s">
        <v>30</v>
      </c>
      <c r="F16" s="20">
        <v>3998</v>
      </c>
      <c r="G16" s="20">
        <v>2095</v>
      </c>
      <c r="H16" s="22">
        <v>1903</v>
      </c>
    </row>
    <row r="17" spans="1:8" ht="11.25" customHeight="1" x14ac:dyDescent="0.15">
      <c r="A17" s="19" t="s">
        <v>31</v>
      </c>
      <c r="B17" s="20">
        <v>3001</v>
      </c>
      <c r="C17" s="20">
        <v>1525</v>
      </c>
      <c r="D17" s="20">
        <v>1476</v>
      </c>
      <c r="E17" s="21" t="s">
        <v>32</v>
      </c>
      <c r="F17" s="20">
        <v>3706</v>
      </c>
      <c r="G17" s="20">
        <v>1943</v>
      </c>
      <c r="H17" s="22">
        <v>1763</v>
      </c>
    </row>
    <row r="18" spans="1:8" ht="11.25" customHeight="1" x14ac:dyDescent="0.15">
      <c r="A18" s="19" t="s">
        <v>33</v>
      </c>
      <c r="B18" s="20">
        <v>3021</v>
      </c>
      <c r="C18" s="20">
        <v>1564</v>
      </c>
      <c r="D18" s="20">
        <v>1457</v>
      </c>
      <c r="E18" s="21" t="s">
        <v>34</v>
      </c>
      <c r="F18" s="20">
        <v>3446</v>
      </c>
      <c r="G18" s="20">
        <v>1725</v>
      </c>
      <c r="H18" s="22">
        <v>1721</v>
      </c>
    </row>
    <row r="19" spans="1:8" ht="11.25" customHeight="1" x14ac:dyDescent="0.15">
      <c r="A19" s="19" t="s">
        <v>35</v>
      </c>
      <c r="B19" s="20">
        <v>3161</v>
      </c>
      <c r="C19" s="20">
        <v>1647</v>
      </c>
      <c r="D19" s="20">
        <v>1514</v>
      </c>
      <c r="E19" s="21" t="s">
        <v>36</v>
      </c>
      <c r="F19" s="20">
        <v>3426</v>
      </c>
      <c r="G19" s="20">
        <v>1702</v>
      </c>
      <c r="H19" s="22">
        <v>1724</v>
      </c>
    </row>
    <row r="20" spans="1:8" ht="11.25" customHeight="1" x14ac:dyDescent="0.15">
      <c r="A20" s="19" t="s">
        <v>37</v>
      </c>
      <c r="B20" s="20">
        <v>3041</v>
      </c>
      <c r="C20" s="20">
        <v>1509</v>
      </c>
      <c r="D20" s="20">
        <v>1532</v>
      </c>
      <c r="E20" s="21" t="s">
        <v>38</v>
      </c>
      <c r="F20" s="20">
        <v>3471</v>
      </c>
      <c r="G20" s="20">
        <v>1754</v>
      </c>
      <c r="H20" s="22">
        <v>1717</v>
      </c>
    </row>
    <row r="21" spans="1:8" ht="11.25" customHeight="1" x14ac:dyDescent="0.15">
      <c r="A21" s="19" t="s">
        <v>39</v>
      </c>
      <c r="B21" s="20">
        <v>3168</v>
      </c>
      <c r="C21" s="20">
        <v>1644</v>
      </c>
      <c r="D21" s="20">
        <v>1524</v>
      </c>
      <c r="E21" s="21" t="s">
        <v>40</v>
      </c>
      <c r="F21" s="20">
        <v>3255</v>
      </c>
      <c r="G21" s="20">
        <v>1596</v>
      </c>
      <c r="H21" s="22">
        <v>1659</v>
      </c>
    </row>
    <row r="22" spans="1:8" ht="11.25" customHeight="1" x14ac:dyDescent="0.15">
      <c r="A22" s="19" t="s">
        <v>41</v>
      </c>
      <c r="B22" s="20">
        <v>3068</v>
      </c>
      <c r="C22" s="20">
        <v>1516</v>
      </c>
      <c r="D22" s="20">
        <v>1552</v>
      </c>
      <c r="E22" s="21" t="s">
        <v>42</v>
      </c>
      <c r="F22" s="20">
        <v>3153</v>
      </c>
      <c r="G22" s="20">
        <v>1614</v>
      </c>
      <c r="H22" s="22">
        <v>1539</v>
      </c>
    </row>
    <row r="23" spans="1:8" ht="11.25" customHeight="1" x14ac:dyDescent="0.15">
      <c r="A23" s="19" t="s">
        <v>43</v>
      </c>
      <c r="B23" s="20">
        <v>2952</v>
      </c>
      <c r="C23" s="20">
        <v>1531</v>
      </c>
      <c r="D23" s="20">
        <v>1421</v>
      </c>
      <c r="E23" s="21" t="s">
        <v>44</v>
      </c>
      <c r="F23" s="20">
        <v>3354</v>
      </c>
      <c r="G23" s="20">
        <v>1598</v>
      </c>
      <c r="H23" s="22">
        <v>1756</v>
      </c>
    </row>
    <row r="24" spans="1:8" ht="11.25" customHeight="1" x14ac:dyDescent="0.15">
      <c r="A24" s="19" t="s">
        <v>45</v>
      </c>
      <c r="B24" s="20">
        <v>3084</v>
      </c>
      <c r="C24" s="20">
        <v>1615</v>
      </c>
      <c r="D24" s="20">
        <v>1469</v>
      </c>
      <c r="E24" s="21" t="s">
        <v>46</v>
      </c>
      <c r="F24" s="20">
        <v>3524</v>
      </c>
      <c r="G24" s="20">
        <v>1693</v>
      </c>
      <c r="H24" s="22">
        <v>1831</v>
      </c>
    </row>
    <row r="25" spans="1:8" ht="11.25" customHeight="1" x14ac:dyDescent="0.15">
      <c r="A25" s="19" t="s">
        <v>47</v>
      </c>
      <c r="B25" s="20">
        <v>3185</v>
      </c>
      <c r="C25" s="20">
        <v>1574</v>
      </c>
      <c r="D25" s="20">
        <v>1611</v>
      </c>
      <c r="E25" s="21" t="s">
        <v>48</v>
      </c>
      <c r="F25" s="20">
        <v>3409</v>
      </c>
      <c r="G25" s="20">
        <v>1678</v>
      </c>
      <c r="H25" s="22">
        <v>1731</v>
      </c>
    </row>
    <row r="26" spans="1:8" ht="11.25" customHeight="1" x14ac:dyDescent="0.15">
      <c r="A26" s="19" t="s">
        <v>49</v>
      </c>
      <c r="B26" s="20">
        <v>3395</v>
      </c>
      <c r="C26" s="20">
        <v>1699</v>
      </c>
      <c r="D26" s="20">
        <v>1696</v>
      </c>
      <c r="E26" s="21" t="s">
        <v>50</v>
      </c>
      <c r="F26" s="20">
        <v>3790</v>
      </c>
      <c r="G26" s="20">
        <v>1765</v>
      </c>
      <c r="H26" s="22">
        <v>2025</v>
      </c>
    </row>
    <row r="27" spans="1:8" ht="11.25" customHeight="1" x14ac:dyDescent="0.15">
      <c r="A27" s="19" t="s">
        <v>51</v>
      </c>
      <c r="B27" s="20">
        <v>3410</v>
      </c>
      <c r="C27" s="20">
        <v>1706</v>
      </c>
      <c r="D27" s="20">
        <v>1704</v>
      </c>
      <c r="E27" s="21" t="s">
        <v>52</v>
      </c>
      <c r="F27" s="20">
        <v>3904</v>
      </c>
      <c r="G27" s="20">
        <v>1820</v>
      </c>
      <c r="H27" s="22">
        <v>2084</v>
      </c>
    </row>
    <row r="28" spans="1:8" ht="11.25" customHeight="1" x14ac:dyDescent="0.15">
      <c r="A28" s="19" t="s">
        <v>53</v>
      </c>
      <c r="B28" s="20">
        <v>3523</v>
      </c>
      <c r="C28" s="20">
        <v>1775</v>
      </c>
      <c r="D28" s="20">
        <v>1748</v>
      </c>
      <c r="E28" s="21" t="s">
        <v>54</v>
      </c>
      <c r="F28" s="20">
        <v>4213</v>
      </c>
      <c r="G28" s="20">
        <v>1958</v>
      </c>
      <c r="H28" s="22">
        <v>2255</v>
      </c>
    </row>
    <row r="29" spans="1:8" ht="11.25" customHeight="1" x14ac:dyDescent="0.15">
      <c r="A29" s="19" t="s">
        <v>55</v>
      </c>
      <c r="B29" s="20">
        <v>3698</v>
      </c>
      <c r="C29" s="20">
        <v>1840</v>
      </c>
      <c r="D29" s="20">
        <v>1858</v>
      </c>
      <c r="E29" s="21" t="s">
        <v>56</v>
      </c>
      <c r="F29" s="20">
        <v>4546</v>
      </c>
      <c r="G29" s="20">
        <v>2127</v>
      </c>
      <c r="H29" s="22">
        <v>2419</v>
      </c>
    </row>
    <row r="30" spans="1:8" ht="11.25" customHeight="1" x14ac:dyDescent="0.15">
      <c r="A30" s="19" t="s">
        <v>57</v>
      </c>
      <c r="B30" s="20">
        <v>3697</v>
      </c>
      <c r="C30" s="20">
        <v>1873</v>
      </c>
      <c r="D30" s="20">
        <v>1824</v>
      </c>
      <c r="E30" s="21" t="s">
        <v>58</v>
      </c>
      <c r="F30" s="20">
        <v>4948</v>
      </c>
      <c r="G30" s="20">
        <v>2234</v>
      </c>
      <c r="H30" s="22">
        <v>2714</v>
      </c>
    </row>
    <row r="31" spans="1:8" ht="11.25" customHeight="1" x14ac:dyDescent="0.15">
      <c r="A31" s="19" t="s">
        <v>59</v>
      </c>
      <c r="B31" s="20">
        <v>3871</v>
      </c>
      <c r="C31" s="20">
        <v>1911</v>
      </c>
      <c r="D31" s="20">
        <v>1960</v>
      </c>
      <c r="E31" s="21" t="s">
        <v>60</v>
      </c>
      <c r="F31" s="20">
        <v>5024</v>
      </c>
      <c r="G31" s="20">
        <v>2227</v>
      </c>
      <c r="H31" s="22">
        <v>2797</v>
      </c>
    </row>
    <row r="32" spans="1:8" ht="11.25" customHeight="1" x14ac:dyDescent="0.15">
      <c r="A32" s="19" t="s">
        <v>61</v>
      </c>
      <c r="B32" s="20">
        <v>3815</v>
      </c>
      <c r="C32" s="20">
        <v>1899</v>
      </c>
      <c r="D32" s="20">
        <v>1916</v>
      </c>
      <c r="E32" s="23" t="s">
        <v>62</v>
      </c>
      <c r="F32" s="20">
        <v>4780</v>
      </c>
      <c r="G32" s="20">
        <v>2124</v>
      </c>
      <c r="H32" s="22">
        <v>2656</v>
      </c>
    </row>
    <row r="33" spans="1:8" ht="11.25" customHeight="1" x14ac:dyDescent="0.15">
      <c r="A33" s="19" t="s">
        <v>63</v>
      </c>
      <c r="B33" s="20">
        <v>3706</v>
      </c>
      <c r="C33" s="20">
        <v>1886</v>
      </c>
      <c r="D33" s="20">
        <v>1820</v>
      </c>
      <c r="E33" s="23" t="s">
        <v>64</v>
      </c>
      <c r="F33" s="20">
        <v>2984</v>
      </c>
      <c r="G33" s="20">
        <v>1315</v>
      </c>
      <c r="H33" s="22">
        <v>1669</v>
      </c>
    </row>
    <row r="34" spans="1:8" ht="11.25" customHeight="1" x14ac:dyDescent="0.15">
      <c r="A34" s="19" t="s">
        <v>65</v>
      </c>
      <c r="B34" s="20">
        <v>3926</v>
      </c>
      <c r="C34" s="20">
        <v>1984</v>
      </c>
      <c r="D34" s="20">
        <v>1942</v>
      </c>
      <c r="E34" s="23" t="s">
        <v>66</v>
      </c>
      <c r="F34" s="20">
        <v>3307</v>
      </c>
      <c r="G34" s="20">
        <v>1471</v>
      </c>
      <c r="H34" s="22">
        <v>1836</v>
      </c>
    </row>
    <row r="35" spans="1:8" ht="11.25" customHeight="1" x14ac:dyDescent="0.15">
      <c r="A35" s="19" t="s">
        <v>67</v>
      </c>
      <c r="B35" s="20">
        <v>3734</v>
      </c>
      <c r="C35" s="20">
        <v>1946</v>
      </c>
      <c r="D35" s="20">
        <v>1788</v>
      </c>
      <c r="E35" s="23" t="s">
        <v>68</v>
      </c>
      <c r="F35" s="20">
        <v>4022</v>
      </c>
      <c r="G35" s="20">
        <v>1790</v>
      </c>
      <c r="H35" s="22">
        <v>2232</v>
      </c>
    </row>
    <row r="36" spans="1:8" ht="11.25" customHeight="1" x14ac:dyDescent="0.15">
      <c r="A36" s="19" t="s">
        <v>69</v>
      </c>
      <c r="B36" s="20">
        <v>3591</v>
      </c>
      <c r="C36" s="20">
        <v>1842</v>
      </c>
      <c r="D36" s="20">
        <v>1749</v>
      </c>
      <c r="E36" s="23" t="s">
        <v>70</v>
      </c>
      <c r="F36" s="20">
        <v>3877</v>
      </c>
      <c r="G36" s="20">
        <v>1622</v>
      </c>
      <c r="H36" s="22">
        <v>2255</v>
      </c>
    </row>
    <row r="37" spans="1:8" ht="11.25" customHeight="1" x14ac:dyDescent="0.15">
      <c r="A37" s="19" t="s">
        <v>71</v>
      </c>
      <c r="B37" s="20">
        <v>3707</v>
      </c>
      <c r="C37" s="20">
        <v>1902</v>
      </c>
      <c r="D37" s="20">
        <v>1805</v>
      </c>
      <c r="E37" s="23" t="s">
        <v>72</v>
      </c>
      <c r="F37" s="20">
        <v>3837</v>
      </c>
      <c r="G37" s="20">
        <v>1619</v>
      </c>
      <c r="H37" s="22">
        <v>2218</v>
      </c>
    </row>
    <row r="38" spans="1:8" ht="11.25" customHeight="1" x14ac:dyDescent="0.15">
      <c r="A38" s="19" t="s">
        <v>73</v>
      </c>
      <c r="B38" s="20">
        <v>3715</v>
      </c>
      <c r="C38" s="20">
        <v>1922</v>
      </c>
      <c r="D38" s="20">
        <v>1793</v>
      </c>
      <c r="E38" s="23" t="s">
        <v>74</v>
      </c>
      <c r="F38" s="20">
        <v>3382</v>
      </c>
      <c r="G38" s="20">
        <v>1456</v>
      </c>
      <c r="H38" s="22">
        <v>1926</v>
      </c>
    </row>
    <row r="39" spans="1:8" ht="11.25" customHeight="1" x14ac:dyDescent="0.15">
      <c r="A39" s="19" t="s">
        <v>75</v>
      </c>
      <c r="B39" s="20">
        <v>3792</v>
      </c>
      <c r="C39" s="20">
        <v>1928</v>
      </c>
      <c r="D39" s="20">
        <v>1864</v>
      </c>
      <c r="E39" s="23" t="s">
        <v>76</v>
      </c>
      <c r="F39" s="20">
        <v>3000</v>
      </c>
      <c r="G39" s="20">
        <v>1274</v>
      </c>
      <c r="H39" s="22">
        <v>1726</v>
      </c>
    </row>
    <row r="40" spans="1:8" ht="11.25" customHeight="1" x14ac:dyDescent="0.15">
      <c r="A40" s="19" t="s">
        <v>77</v>
      </c>
      <c r="B40" s="20">
        <v>3765</v>
      </c>
      <c r="C40" s="20">
        <v>1899</v>
      </c>
      <c r="D40" s="20">
        <v>1866</v>
      </c>
      <c r="E40" s="23" t="s">
        <v>78</v>
      </c>
      <c r="F40" s="20">
        <v>2424</v>
      </c>
      <c r="G40" s="20">
        <v>1023</v>
      </c>
      <c r="H40" s="22">
        <v>1401</v>
      </c>
    </row>
    <row r="41" spans="1:8" ht="11.25" customHeight="1" x14ac:dyDescent="0.15">
      <c r="A41" s="19" t="s">
        <v>79</v>
      </c>
      <c r="B41" s="20">
        <v>3974</v>
      </c>
      <c r="C41" s="20">
        <v>2040</v>
      </c>
      <c r="D41" s="20">
        <v>1934</v>
      </c>
      <c r="E41" s="23" t="s">
        <v>80</v>
      </c>
      <c r="F41" s="20">
        <v>2389</v>
      </c>
      <c r="G41" s="20">
        <v>996</v>
      </c>
      <c r="H41" s="22">
        <v>1393</v>
      </c>
    </row>
    <row r="42" spans="1:8" ht="11.25" customHeight="1" x14ac:dyDescent="0.15">
      <c r="A42" s="19" t="s">
        <v>81</v>
      </c>
      <c r="B42" s="20">
        <v>4099</v>
      </c>
      <c r="C42" s="20">
        <v>2103</v>
      </c>
      <c r="D42" s="20">
        <v>1996</v>
      </c>
      <c r="E42" s="23" t="s">
        <v>82</v>
      </c>
      <c r="F42" s="20">
        <v>2103</v>
      </c>
      <c r="G42" s="20">
        <v>937</v>
      </c>
      <c r="H42" s="22">
        <v>1166</v>
      </c>
    </row>
    <row r="43" spans="1:8" ht="11.25" customHeight="1" x14ac:dyDescent="0.15">
      <c r="A43" s="19" t="s">
        <v>83</v>
      </c>
      <c r="B43" s="20">
        <v>4048</v>
      </c>
      <c r="C43" s="20">
        <v>2102</v>
      </c>
      <c r="D43" s="20">
        <v>1946</v>
      </c>
      <c r="E43" s="23" t="s">
        <v>84</v>
      </c>
      <c r="F43" s="20">
        <v>1920</v>
      </c>
      <c r="G43" s="20">
        <v>803</v>
      </c>
      <c r="H43" s="22">
        <v>1117</v>
      </c>
    </row>
    <row r="44" spans="1:8" ht="11.25" customHeight="1" x14ac:dyDescent="0.15">
      <c r="A44" s="19" t="s">
        <v>85</v>
      </c>
      <c r="B44" s="20">
        <v>4142</v>
      </c>
      <c r="C44" s="20">
        <v>2082</v>
      </c>
      <c r="D44" s="20">
        <v>2060</v>
      </c>
      <c r="E44" s="23" t="s">
        <v>86</v>
      </c>
      <c r="F44" s="20">
        <v>1504</v>
      </c>
      <c r="G44" s="20">
        <v>587</v>
      </c>
      <c r="H44" s="22">
        <v>917</v>
      </c>
    </row>
    <row r="45" spans="1:8" ht="11.25" customHeight="1" x14ac:dyDescent="0.15">
      <c r="A45" s="19" t="s">
        <v>87</v>
      </c>
      <c r="B45" s="20">
        <v>4404</v>
      </c>
      <c r="C45" s="20">
        <v>2228</v>
      </c>
      <c r="D45" s="20">
        <v>2176</v>
      </c>
      <c r="E45" s="23" t="s">
        <v>88</v>
      </c>
      <c r="F45" s="20">
        <v>1153</v>
      </c>
      <c r="G45" s="20">
        <v>443</v>
      </c>
      <c r="H45" s="22">
        <v>710</v>
      </c>
    </row>
    <row r="46" spans="1:8" ht="11.25" customHeight="1" x14ac:dyDescent="0.15">
      <c r="A46" s="19" t="s">
        <v>89</v>
      </c>
      <c r="B46" s="20">
        <v>4500</v>
      </c>
      <c r="C46" s="20">
        <v>2331</v>
      </c>
      <c r="D46" s="20">
        <v>2169</v>
      </c>
      <c r="E46" s="23" t="s">
        <v>90</v>
      </c>
      <c r="F46" s="20">
        <v>931</v>
      </c>
      <c r="G46" s="20">
        <v>345</v>
      </c>
      <c r="H46" s="22">
        <v>586</v>
      </c>
    </row>
    <row r="47" spans="1:8" ht="11.25" customHeight="1" x14ac:dyDescent="0.15">
      <c r="A47" s="19" t="s">
        <v>91</v>
      </c>
      <c r="B47" s="20">
        <v>4529</v>
      </c>
      <c r="C47" s="20">
        <v>2296</v>
      </c>
      <c r="D47" s="20">
        <v>2233</v>
      </c>
      <c r="E47" s="23" t="s">
        <v>92</v>
      </c>
      <c r="F47" s="20">
        <v>803</v>
      </c>
      <c r="G47" s="20">
        <v>264</v>
      </c>
      <c r="H47" s="22">
        <v>539</v>
      </c>
    </row>
    <row r="48" spans="1:8" ht="11.25" customHeight="1" x14ac:dyDescent="0.15">
      <c r="A48" s="19" t="s">
        <v>93</v>
      </c>
      <c r="B48" s="20">
        <v>4625</v>
      </c>
      <c r="C48" s="20">
        <v>2328</v>
      </c>
      <c r="D48" s="20">
        <v>2297</v>
      </c>
      <c r="E48" s="23" t="s">
        <v>94</v>
      </c>
      <c r="F48" s="20">
        <v>639</v>
      </c>
      <c r="G48" s="20">
        <v>189</v>
      </c>
      <c r="H48" s="22">
        <v>450</v>
      </c>
    </row>
    <row r="49" spans="1:10" ht="11.25" customHeight="1" x14ac:dyDescent="0.15">
      <c r="A49" s="19" t="s">
        <v>95</v>
      </c>
      <c r="B49" s="20">
        <v>4648</v>
      </c>
      <c r="C49" s="20">
        <v>2403</v>
      </c>
      <c r="D49" s="20">
        <v>2245</v>
      </c>
      <c r="E49" s="23" t="s">
        <v>96</v>
      </c>
      <c r="F49" s="20">
        <v>438</v>
      </c>
      <c r="G49" s="20">
        <v>117</v>
      </c>
      <c r="H49" s="22">
        <v>321</v>
      </c>
    </row>
    <row r="50" spans="1:10" ht="11.25" customHeight="1" x14ac:dyDescent="0.15">
      <c r="A50" s="19" t="s">
        <v>97</v>
      </c>
      <c r="B50" s="20">
        <v>4813</v>
      </c>
      <c r="C50" s="20">
        <v>2525</v>
      </c>
      <c r="D50" s="20">
        <v>2288</v>
      </c>
      <c r="E50" s="23" t="s">
        <v>98</v>
      </c>
      <c r="F50" s="20">
        <v>366</v>
      </c>
      <c r="G50" s="20">
        <v>92</v>
      </c>
      <c r="H50" s="22">
        <v>274</v>
      </c>
    </row>
    <row r="51" spans="1:10" ht="11.25" customHeight="1" x14ac:dyDescent="0.15">
      <c r="A51" s="19" t="s">
        <v>99</v>
      </c>
      <c r="B51" s="20">
        <v>4981</v>
      </c>
      <c r="C51" s="20">
        <v>2596</v>
      </c>
      <c r="D51" s="20">
        <v>2385</v>
      </c>
      <c r="E51" s="23" t="s">
        <v>100</v>
      </c>
      <c r="F51" s="20">
        <v>223</v>
      </c>
      <c r="G51" s="20">
        <v>54</v>
      </c>
      <c r="H51" s="22">
        <v>169</v>
      </c>
    </row>
    <row r="52" spans="1:10" ht="11.25" customHeight="1" x14ac:dyDescent="0.15">
      <c r="A52" s="19" t="s">
        <v>101</v>
      </c>
      <c r="B52" s="20">
        <v>5121</v>
      </c>
      <c r="C52" s="20">
        <v>2671</v>
      </c>
      <c r="D52" s="20">
        <v>2450</v>
      </c>
      <c r="E52" s="23" t="s">
        <v>102</v>
      </c>
      <c r="F52" s="20">
        <v>197</v>
      </c>
      <c r="G52" s="20">
        <v>45</v>
      </c>
      <c r="H52" s="22">
        <v>152</v>
      </c>
    </row>
    <row r="53" spans="1:10" ht="11.25" customHeight="1" x14ac:dyDescent="0.15">
      <c r="A53" s="19" t="s">
        <v>103</v>
      </c>
      <c r="B53" s="20">
        <v>5457</v>
      </c>
      <c r="C53" s="20">
        <v>2831</v>
      </c>
      <c r="D53" s="20">
        <v>2626</v>
      </c>
      <c r="E53" s="23" t="s">
        <v>104</v>
      </c>
      <c r="F53" s="20">
        <v>155</v>
      </c>
      <c r="G53" s="20">
        <v>27</v>
      </c>
      <c r="H53" s="22">
        <v>128</v>
      </c>
    </row>
    <row r="54" spans="1:10" ht="11.25" customHeight="1" x14ac:dyDescent="0.15">
      <c r="A54" s="19" t="s">
        <v>105</v>
      </c>
      <c r="B54" s="20">
        <v>5630</v>
      </c>
      <c r="C54" s="20">
        <v>2931</v>
      </c>
      <c r="D54" s="20">
        <v>2699</v>
      </c>
      <c r="E54" s="23" t="s">
        <v>106</v>
      </c>
      <c r="F54" s="20">
        <v>99</v>
      </c>
      <c r="G54" s="20">
        <v>17</v>
      </c>
      <c r="H54" s="22">
        <v>82</v>
      </c>
    </row>
    <row r="55" spans="1:10" ht="11.25" customHeight="1" x14ac:dyDescent="0.15">
      <c r="A55" s="19" t="s">
        <v>107</v>
      </c>
      <c r="B55" s="20">
        <v>6108</v>
      </c>
      <c r="C55" s="20">
        <v>3108</v>
      </c>
      <c r="D55" s="20">
        <v>3000</v>
      </c>
      <c r="E55" s="23" t="s">
        <v>108</v>
      </c>
      <c r="F55" s="20">
        <v>64</v>
      </c>
      <c r="G55" s="20">
        <v>7</v>
      </c>
      <c r="H55" s="22">
        <v>57</v>
      </c>
    </row>
    <row r="56" spans="1:10" ht="11.25" customHeight="1" thickBot="1" x14ac:dyDescent="0.2">
      <c r="A56" s="24"/>
      <c r="B56" s="25" t="s">
        <v>4</v>
      </c>
      <c r="C56" s="25" t="s">
        <v>4</v>
      </c>
      <c r="D56" s="25" t="s">
        <v>4</v>
      </c>
      <c r="E56" s="26" t="s">
        <v>109</v>
      </c>
      <c r="F56" s="27">
        <v>125</v>
      </c>
      <c r="G56" s="27">
        <v>14</v>
      </c>
      <c r="H56" s="28">
        <v>111</v>
      </c>
    </row>
    <row r="57" spans="1:10" ht="9" customHeight="1" thickBot="1" x14ac:dyDescent="0.2">
      <c r="A57" s="11"/>
      <c r="B57" s="11"/>
      <c r="C57" s="11"/>
      <c r="D57" s="11"/>
      <c r="E57" s="11"/>
      <c r="F57" s="11"/>
      <c r="G57" s="11"/>
      <c r="H57" s="11"/>
    </row>
    <row r="58" spans="1:10" ht="15" customHeight="1" x14ac:dyDescent="0.15">
      <c r="A58" s="3" t="s">
        <v>7</v>
      </c>
      <c r="B58" s="4" t="s">
        <v>3</v>
      </c>
      <c r="C58" s="4" t="s">
        <v>1</v>
      </c>
      <c r="D58" s="4" t="s">
        <v>2</v>
      </c>
      <c r="E58" s="4" t="s">
        <v>7</v>
      </c>
      <c r="F58" s="4" t="s">
        <v>3</v>
      </c>
      <c r="G58" s="4" t="s">
        <v>1</v>
      </c>
      <c r="H58" s="5" t="s">
        <v>2</v>
      </c>
    </row>
    <row r="59" spans="1:10" ht="12" customHeight="1" thickBot="1" x14ac:dyDescent="0.2">
      <c r="A59" s="13" t="s">
        <v>110</v>
      </c>
      <c r="B59" s="14">
        <f>SUM(B61:B70)+SUM(F61:F71)</f>
        <v>343560</v>
      </c>
      <c r="C59" s="14">
        <f>SUM(C61:C70)+SUM(G61:G71)</f>
        <v>170086</v>
      </c>
      <c r="D59" s="14">
        <f>SUM(D61:D70)+SUM(H61:H71)</f>
        <v>173474</v>
      </c>
      <c r="E59" s="15"/>
      <c r="F59" s="16"/>
      <c r="G59" s="16"/>
      <c r="H59" s="17"/>
    </row>
    <row r="60" spans="1:10" ht="5.25" customHeight="1" thickTop="1" x14ac:dyDescent="0.15">
      <c r="A60" s="29"/>
      <c r="B60" s="30"/>
      <c r="C60" s="30"/>
      <c r="D60" s="30"/>
      <c r="E60" s="15"/>
      <c r="F60" s="16"/>
      <c r="G60" s="16"/>
      <c r="H60" s="17"/>
    </row>
    <row r="61" spans="1:10" ht="11.25" customHeight="1" x14ac:dyDescent="0.15">
      <c r="A61" s="19" t="s">
        <v>111</v>
      </c>
      <c r="B61" s="20">
        <f>SUM(B6:B10)</f>
        <v>11987</v>
      </c>
      <c r="C61" s="20">
        <f>SUM(C6:C10)</f>
        <v>6181</v>
      </c>
      <c r="D61" s="20">
        <f>SUM(D6:D10)</f>
        <v>5806</v>
      </c>
      <c r="E61" s="23" t="s">
        <v>112</v>
      </c>
      <c r="F61" s="20">
        <f>SUM(F6:F10)</f>
        <v>30264</v>
      </c>
      <c r="G61" s="20">
        <f>SUM(G6:G10)</f>
        <v>15771</v>
      </c>
      <c r="H61" s="22">
        <f>SUM(H6:H10)</f>
        <v>14493</v>
      </c>
    </row>
    <row r="62" spans="1:10" ht="11.25" customHeight="1" x14ac:dyDescent="0.15">
      <c r="A62" s="19" t="s">
        <v>113</v>
      </c>
      <c r="B62" s="20">
        <f>SUM(B11:B15)</f>
        <v>14495</v>
      </c>
      <c r="C62" s="20">
        <f>SUM(C11:C15)</f>
        <v>7386</v>
      </c>
      <c r="D62" s="20">
        <f>SUM(D11:D15)</f>
        <v>7109</v>
      </c>
      <c r="E62" s="23" t="s">
        <v>114</v>
      </c>
      <c r="F62" s="20">
        <f>SUM(F11:F15)</f>
        <v>23835</v>
      </c>
      <c r="G62" s="20">
        <f>SUM(G11:G15)</f>
        <v>12349</v>
      </c>
      <c r="H62" s="22">
        <f>SUM(H11:H15)</f>
        <v>11486</v>
      </c>
    </row>
    <row r="63" spans="1:10" ht="11.25" customHeight="1" x14ac:dyDescent="0.15">
      <c r="A63" s="19" t="s">
        <v>115</v>
      </c>
      <c r="B63" s="20">
        <f>SUM(B16:B20)</f>
        <v>15209</v>
      </c>
      <c r="C63" s="20">
        <f>SUM(C16:C20)</f>
        <v>7772</v>
      </c>
      <c r="D63" s="20">
        <f>SUM(D16:D20)</f>
        <v>7437</v>
      </c>
      <c r="E63" s="23" t="s">
        <v>116</v>
      </c>
      <c r="F63" s="20">
        <f>SUM(F16:F20)</f>
        <v>18047</v>
      </c>
      <c r="G63" s="20">
        <f>SUM(G16:G20)</f>
        <v>9219</v>
      </c>
      <c r="H63" s="22">
        <f>SUM(H16:H20)</f>
        <v>8828</v>
      </c>
    </row>
    <row r="64" spans="1:10" ht="11.25" customHeight="1" x14ac:dyDescent="0.15">
      <c r="A64" s="19" t="s">
        <v>117</v>
      </c>
      <c r="B64" s="20">
        <f>SUM(B21:B25)</f>
        <v>15457</v>
      </c>
      <c r="C64" s="20">
        <f>SUM(C21:C25)</f>
        <v>7880</v>
      </c>
      <c r="D64" s="20">
        <f>SUM(D21:D25)</f>
        <v>7577</v>
      </c>
      <c r="E64" s="23" t="s">
        <v>118</v>
      </c>
      <c r="F64" s="20">
        <f>SUM(F21:F25)</f>
        <v>16695</v>
      </c>
      <c r="G64" s="20">
        <f>SUM(G21:G25)</f>
        <v>8179</v>
      </c>
      <c r="H64" s="22">
        <f>SUM(H21:H25)</f>
        <v>8516</v>
      </c>
      <c r="I64" s="31"/>
      <c r="J64" s="31"/>
    </row>
    <row r="65" spans="1:8" ht="11.25" customHeight="1" x14ac:dyDescent="0.15">
      <c r="A65" s="19" t="s">
        <v>119</v>
      </c>
      <c r="B65" s="20">
        <f>SUM(B26:B30)</f>
        <v>17723</v>
      </c>
      <c r="C65" s="20">
        <f>SUM(C26:C30)</f>
        <v>8893</v>
      </c>
      <c r="D65" s="20">
        <f>SUM(D26:D30)</f>
        <v>8830</v>
      </c>
      <c r="E65" s="23" t="s">
        <v>120</v>
      </c>
      <c r="F65" s="20">
        <f>SUM(F26:F30)</f>
        <v>21401</v>
      </c>
      <c r="G65" s="20">
        <f>SUM(G26:G30)</f>
        <v>9904</v>
      </c>
      <c r="H65" s="22">
        <f>SUM(H26:H30)</f>
        <v>11497</v>
      </c>
    </row>
    <row r="66" spans="1:8" ht="11.25" customHeight="1" x14ac:dyDescent="0.15">
      <c r="A66" s="19" t="s">
        <v>121</v>
      </c>
      <c r="B66" s="20">
        <f>SUM(B31:B35)</f>
        <v>19052</v>
      </c>
      <c r="C66" s="20">
        <f>SUM(C31:C35)</f>
        <v>9626</v>
      </c>
      <c r="D66" s="20">
        <f>SUM(D31:D35)</f>
        <v>9426</v>
      </c>
      <c r="E66" s="23" t="s">
        <v>122</v>
      </c>
      <c r="F66" s="20">
        <f>SUM(F31:F35)</f>
        <v>20117</v>
      </c>
      <c r="G66" s="20">
        <f>SUM(G31:G35)</f>
        <v>8927</v>
      </c>
      <c r="H66" s="22">
        <f>SUM(H31:H35)</f>
        <v>11190</v>
      </c>
    </row>
    <row r="67" spans="1:8" ht="11.25" customHeight="1" x14ac:dyDescent="0.15">
      <c r="A67" s="19" t="s">
        <v>123</v>
      </c>
      <c r="B67" s="20">
        <f>SUM(B36:B40)</f>
        <v>18570</v>
      </c>
      <c r="C67" s="20">
        <f>SUM(C36:C40)</f>
        <v>9493</v>
      </c>
      <c r="D67" s="20">
        <f>SUM(D36:D40)</f>
        <v>9077</v>
      </c>
      <c r="E67" s="23" t="s">
        <v>124</v>
      </c>
      <c r="F67" s="20">
        <f>SUM(F36:F40)</f>
        <v>16520</v>
      </c>
      <c r="G67" s="20">
        <f>SUM(G36:G40)</f>
        <v>6994</v>
      </c>
      <c r="H67" s="22">
        <f>SUM(H36:H40)</f>
        <v>9526</v>
      </c>
    </row>
    <row r="68" spans="1:8" ht="11.25" customHeight="1" x14ac:dyDescent="0.15">
      <c r="A68" s="19" t="s">
        <v>125</v>
      </c>
      <c r="B68" s="20">
        <f>SUM(B41:B45)</f>
        <v>20667</v>
      </c>
      <c r="C68" s="20">
        <f>SUM(C41:C45)</f>
        <v>10555</v>
      </c>
      <c r="D68" s="20">
        <f>SUM(D41:D45)</f>
        <v>10112</v>
      </c>
      <c r="E68" s="23" t="s">
        <v>126</v>
      </c>
      <c r="F68" s="20">
        <f>SUM(F41:F45)</f>
        <v>9069</v>
      </c>
      <c r="G68" s="20">
        <f>SUM(G41:G45)</f>
        <v>3766</v>
      </c>
      <c r="H68" s="22">
        <f>SUM(H41:H45)</f>
        <v>5303</v>
      </c>
    </row>
    <row r="69" spans="1:8" ht="11.25" customHeight="1" x14ac:dyDescent="0.15">
      <c r="A69" s="19" t="s">
        <v>127</v>
      </c>
      <c r="B69" s="20">
        <f>SUM(B46:B50)</f>
        <v>23115</v>
      </c>
      <c r="C69" s="20">
        <f>SUM(C46:C50)</f>
        <v>11883</v>
      </c>
      <c r="D69" s="20">
        <f>SUM(D46:D50)</f>
        <v>11232</v>
      </c>
      <c r="E69" s="23" t="s">
        <v>128</v>
      </c>
      <c r="F69" s="20">
        <f>SUM(F46:F50)</f>
        <v>3177</v>
      </c>
      <c r="G69" s="20">
        <f>SUM(G46:G50)</f>
        <v>1007</v>
      </c>
      <c r="H69" s="22">
        <f>SUM(H46:H50)</f>
        <v>2170</v>
      </c>
    </row>
    <row r="70" spans="1:8" ht="11.25" customHeight="1" x14ac:dyDescent="0.15">
      <c r="A70" s="19" t="s">
        <v>129</v>
      </c>
      <c r="B70" s="20">
        <f>SUM(B51:B55)</f>
        <v>27297</v>
      </c>
      <c r="C70" s="20">
        <f>SUM(C51:C55)</f>
        <v>14137</v>
      </c>
      <c r="D70" s="20">
        <f>SUM(D51:D55)</f>
        <v>13160</v>
      </c>
      <c r="E70" s="23" t="s">
        <v>130</v>
      </c>
      <c r="F70" s="20">
        <f>SUM(F51:F55)</f>
        <v>738</v>
      </c>
      <c r="G70" s="20">
        <f>SUM(G51:G55)</f>
        <v>150</v>
      </c>
      <c r="H70" s="22">
        <f>SUM(H51:H55)</f>
        <v>588</v>
      </c>
    </row>
    <row r="71" spans="1:8" ht="11.25" customHeight="1" thickBot="1" x14ac:dyDescent="0.2">
      <c r="A71" s="32"/>
      <c r="B71" s="27"/>
      <c r="C71" s="27"/>
      <c r="D71" s="27"/>
      <c r="E71" s="26" t="s">
        <v>131</v>
      </c>
      <c r="F71" s="27">
        <f>F56</f>
        <v>125</v>
      </c>
      <c r="G71" s="27">
        <f>G56</f>
        <v>14</v>
      </c>
      <c r="H71" s="28">
        <f>H56</f>
        <v>111</v>
      </c>
    </row>
    <row r="72" spans="1:8" ht="14.25" thickBot="1" x14ac:dyDescent="0.2">
      <c r="A72" s="11"/>
      <c r="B72" s="11"/>
      <c r="C72" s="11"/>
      <c r="D72" s="11"/>
      <c r="E72" s="11"/>
      <c r="F72" s="11"/>
      <c r="G72" s="11"/>
      <c r="H72" s="11"/>
    </row>
    <row r="73" spans="1:8" x14ac:dyDescent="0.15">
      <c r="A73" s="33" t="s">
        <v>132</v>
      </c>
      <c r="B73" s="34"/>
      <c r="C73" s="35" t="s">
        <v>3</v>
      </c>
      <c r="D73" s="34"/>
      <c r="E73" s="35" t="s">
        <v>133</v>
      </c>
      <c r="F73" s="34"/>
      <c r="G73" s="35" t="s">
        <v>2</v>
      </c>
      <c r="H73" s="36"/>
    </row>
    <row r="74" spans="1:8" ht="14.25" thickBot="1" x14ac:dyDescent="0.2">
      <c r="A74" s="37" t="s">
        <v>8</v>
      </c>
      <c r="B74" s="38"/>
      <c r="C74" s="39">
        <f>SUM(C75:C77)</f>
        <v>343560</v>
      </c>
      <c r="D74" s="40" t="str">
        <f>IF(C74=B59,"","ERROR")</f>
        <v/>
      </c>
      <c r="E74" s="39">
        <f t="shared" ref="E74:G74" si="0">SUM(E75:E77)</f>
        <v>170086</v>
      </c>
      <c r="F74" s="40" t="str">
        <f>IF(E74=C59,"","ERROR")</f>
        <v/>
      </c>
      <c r="G74" s="39">
        <f t="shared" si="0"/>
        <v>173474</v>
      </c>
      <c r="H74" s="41" t="str">
        <f>IF(G74=D59,"","ERROR")</f>
        <v/>
      </c>
    </row>
    <row r="75" spans="1:8" ht="14.25" thickTop="1" x14ac:dyDescent="0.15">
      <c r="A75" s="42" t="s">
        <v>134</v>
      </c>
      <c r="B75" s="21" t="s">
        <v>135</v>
      </c>
      <c r="C75" s="43">
        <f>E75+G75</f>
        <v>41691</v>
      </c>
      <c r="D75" s="44">
        <f>C75/C74</f>
        <v>0.12134998253580161</v>
      </c>
      <c r="E75" s="43">
        <f>SUM(C61:C63)</f>
        <v>21339</v>
      </c>
      <c r="F75" s="44">
        <f>E75/E74</f>
        <v>0.12546006138071328</v>
      </c>
      <c r="G75" s="43">
        <f>SUM(D61:D63)</f>
        <v>20352</v>
      </c>
      <c r="H75" s="45">
        <f>G75/G74</f>
        <v>0.11732017478123523</v>
      </c>
    </row>
    <row r="76" spans="1:8" x14ac:dyDescent="0.15">
      <c r="A76" s="42" t="s">
        <v>136</v>
      </c>
      <c r="B76" s="21" t="s">
        <v>137</v>
      </c>
      <c r="C76" s="46">
        <f>E76+G76</f>
        <v>214027</v>
      </c>
      <c r="D76" s="47">
        <f>C76/C74</f>
        <v>0.62296833158691345</v>
      </c>
      <c r="E76" s="46">
        <f>SUM(C64:C70,G61:G63)</f>
        <v>109806</v>
      </c>
      <c r="F76" s="47">
        <f>E76/E74</f>
        <v>0.64559105393741989</v>
      </c>
      <c r="G76" s="46">
        <f>SUM(D64:D70,H61:H63)</f>
        <v>104221</v>
      </c>
      <c r="H76" s="48">
        <f>G76/G74</f>
        <v>0.60078743788694555</v>
      </c>
    </row>
    <row r="77" spans="1:8" ht="14.25" thickBot="1" x14ac:dyDescent="0.2">
      <c r="A77" s="49" t="s">
        <v>138</v>
      </c>
      <c r="B77" s="50" t="s">
        <v>139</v>
      </c>
      <c r="C77" s="51">
        <f>E77+G77</f>
        <v>87842</v>
      </c>
      <c r="D77" s="52">
        <f>C77/C74</f>
        <v>0.2556816858772849</v>
      </c>
      <c r="E77" s="51">
        <f>SUM(G64:G71)</f>
        <v>38941</v>
      </c>
      <c r="F77" s="52">
        <f>E77/E74</f>
        <v>0.22894888468186683</v>
      </c>
      <c r="G77" s="51">
        <f>SUM(H64:H71)</f>
        <v>48901</v>
      </c>
      <c r="H77" s="53">
        <f>G77/G74</f>
        <v>0.28189238733181921</v>
      </c>
    </row>
    <row r="78" spans="1:8" x14ac:dyDescent="0.15">
      <c r="A78" s="54" t="s">
        <v>140</v>
      </c>
    </row>
  </sheetData>
  <dataConsolidate/>
  <mergeCells count="5">
    <mergeCell ref="A1:H1"/>
    <mergeCell ref="A73:B73"/>
    <mergeCell ref="C73:D73"/>
    <mergeCell ref="E73:F73"/>
    <mergeCell ref="G73:H73"/>
  </mergeCells>
  <phoneticPr fontId="1"/>
  <conditionalFormatting sqref="C74">
    <cfRule type="cellIs" dxfId="11" priority="3" operator="notEqual">
      <formula>$B$59</formula>
    </cfRule>
  </conditionalFormatting>
  <conditionalFormatting sqref="E74">
    <cfRule type="cellIs" dxfId="10" priority="2" operator="notEqual">
      <formula>$C$59</formula>
    </cfRule>
  </conditionalFormatting>
  <conditionalFormatting sqref="G74">
    <cfRule type="cellIs" dxfId="9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１月</vt:lpstr>
      <vt:lpstr>２月</vt:lpstr>
      <vt:lpstr>３月</vt:lpstr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'１０月'!Print_Area</vt:lpstr>
      <vt:lpstr>'１１月'!Print_Area</vt:lpstr>
      <vt:lpstr>'１２月'!Print_Area</vt:lpstr>
      <vt:lpstr>'４月'!Print_Area</vt:lpstr>
      <vt:lpstr>'５月'!Print_Area</vt:lpstr>
      <vt:lpstr>'６月'!Print_Area</vt:lpstr>
      <vt:lpstr>'７月'!Print_Area</vt:lpstr>
      <vt:lpstr>'８月'!Print_Area</vt:lpstr>
      <vt:lpstr>'９月'!Print_Area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2023-12-07T04:39:42Z</dcterms:modified>
</cp:coreProperties>
</file>