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1月" sheetId="3" r:id="rId1"/>
    <sheet name="2月" sheetId="2" r:id="rId2"/>
    <sheet name="3月" sheetId="4" r:id="rId3"/>
    <sheet name="4月" sheetId="5" r:id="rId4"/>
    <sheet name="5月" sheetId="6" r:id="rId5"/>
    <sheet name="6月" sheetId="7" r:id="rId6"/>
    <sheet name="7月" sheetId="8" r:id="rId7"/>
    <sheet name="8月" sheetId="9" r:id="rId8"/>
    <sheet name="9月" sheetId="10" r:id="rId9"/>
    <sheet name="10月" sheetId="11" r:id="rId10"/>
    <sheet name="11月" sheetId="12" r:id="rId11"/>
    <sheet name="12月" sheetId="13" r:id="rId12"/>
  </sheets>
  <externalReferences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</externalReferences>
  <definedNames>
    <definedName name="_xlnm.Print_Area" localSheetId="9" hidden="1">'10月'!$A$1:$H$78</definedName>
    <definedName name="_xlnm.Print_Area" localSheetId="10" hidden="1">'11月'!$A$1:$H$71</definedName>
    <definedName name="_xlnm.Print_Area" localSheetId="11" hidden="1">'12月'!$A$1:$H$78</definedName>
    <definedName name="_xlnm.Print_Area" localSheetId="0" hidden="1">'1月'!$A$1:$H$71</definedName>
    <definedName name="_xlnm.Print_Area" localSheetId="1" hidden="1">'2月'!$A$1:$H$71</definedName>
    <definedName name="_xlnm.Print_Area" localSheetId="2" hidden="1">'3月'!$A$1:$H$71</definedName>
    <definedName name="_xlnm.Print_Area" localSheetId="3" hidden="1">'4月'!$A$1:$H$71</definedName>
    <definedName name="_xlnm.Print_Area" localSheetId="4" hidden="1">'5月'!$A$1:$H$71</definedName>
    <definedName name="_xlnm.Print_Area" localSheetId="5" hidden="1">'6月'!$A$1:$H$71</definedName>
    <definedName name="_xlnm.Print_Area" localSheetId="6" hidden="1">'7月'!$A$1:$H$71</definedName>
    <definedName name="_xlnm.Print_Area" localSheetId="7" hidden="1">'8月'!$A$1:$H$71</definedName>
    <definedName name="_xlnm.Print_Area" localSheetId="8" hidden="1">'9月'!$A$1:$H$71</definedName>
    <definedName name="Z_FC9434D2_C970_4649_A635_B9F068ABBECE_.wvu.PrintArea" localSheetId="9" hidden="1">'10月'!$A$1:$H$71</definedName>
    <definedName name="Z_FC9434D2_C970_4649_A635_B9F068ABBECE_.wvu.PrintArea" localSheetId="10" hidden="1">'11月'!$A$1:$H$71</definedName>
    <definedName name="Z_FC9434D2_C970_4649_A635_B9F068ABBECE_.wvu.PrintArea" localSheetId="11" hidden="1">'12月'!$A$1:$H$71</definedName>
    <definedName name="Z_FC9434D2_C970_4649_A635_B9F068ABBECE_.wvu.PrintArea" localSheetId="0" hidden="1">'1月'!$A$1:$H$71</definedName>
    <definedName name="Z_FC9434D2_C970_4649_A635_B9F068ABBECE_.wvu.PrintArea" localSheetId="1" hidden="1">'2月'!$A$1:$H$71</definedName>
    <definedName name="Z_FC9434D2_C970_4649_A635_B9F068ABBECE_.wvu.PrintArea" localSheetId="2" hidden="1">'3月'!$A$1:$H$71</definedName>
    <definedName name="Z_FC9434D2_C970_4649_A635_B9F068ABBECE_.wvu.PrintArea" localSheetId="3" hidden="1">'4月'!$A$1:$H$71</definedName>
    <definedName name="Z_FC9434D2_C970_4649_A635_B9F068ABBECE_.wvu.PrintArea" localSheetId="4" hidden="1">'5月'!$A$1:$H$71</definedName>
    <definedName name="Z_FC9434D2_C970_4649_A635_B9F068ABBECE_.wvu.PrintArea" localSheetId="5" hidden="1">'6月'!$A$1:$H$71</definedName>
    <definedName name="Z_FC9434D2_C970_4649_A635_B9F068ABBECE_.wvu.PrintArea" localSheetId="6" hidden="1">'7月'!$A$1:$H$71</definedName>
    <definedName name="Z_FC9434D2_C970_4649_A635_B9F068ABBECE_.wvu.PrintArea" localSheetId="7" hidden="1">'8月'!$A$1:$H$71</definedName>
    <definedName name="Z_FC9434D2_C970_4649_A635_B9F068ABBECE_.wvu.PrintArea" localSheetId="8" hidden="1">'9月'!$A$1:$H$71</definedName>
    <definedName name="処理対象月" localSheetId="9" hidden="1">[1]設定!$C$4</definedName>
    <definedName name="処理対象月" localSheetId="10" hidden="1">[2]設定!$C$4</definedName>
    <definedName name="処理対象月" localSheetId="11" hidden="1">[3]設定!$C$4</definedName>
    <definedName name="処理対象月" localSheetId="0" hidden="1">[4]設定!$C$4</definedName>
    <definedName name="処理対象月" localSheetId="2" hidden="1">[5]設定!$C$4</definedName>
    <definedName name="処理対象月" localSheetId="3" hidden="1">[6]設定!$C$4</definedName>
    <definedName name="処理対象月" localSheetId="4" hidden="1">[7]設定!$C$4</definedName>
    <definedName name="処理対象月" localSheetId="5" hidden="1">[8]設定!$C$4</definedName>
    <definedName name="処理対象月" localSheetId="6" hidden="1">[9]設定!$C$4</definedName>
    <definedName name="処理対象月" localSheetId="7" hidden="1">[10]設定!$C$4</definedName>
    <definedName name="処理対象月" localSheetId="8" hidden="1">[11]設定!$C$4</definedName>
    <definedName name="処理対象月" hidden="1">[12]設定!$C$4</definedName>
    <definedName name="処理対象年" localSheetId="9" hidden="1">[1]設定!$B$4</definedName>
    <definedName name="処理対象年" localSheetId="10" hidden="1">[2]設定!$B$4</definedName>
    <definedName name="処理対象年" localSheetId="11" hidden="1">[3]設定!$B$4</definedName>
    <definedName name="処理対象年" localSheetId="0" hidden="1">[4]設定!$B$4</definedName>
    <definedName name="処理対象年" localSheetId="2" hidden="1">[5]設定!$B$4</definedName>
    <definedName name="処理対象年" localSheetId="3" hidden="1">[6]設定!$B$4</definedName>
    <definedName name="処理対象年" localSheetId="4" hidden="1">[7]設定!$B$4</definedName>
    <definedName name="処理対象年" localSheetId="5" hidden="1">[8]設定!$B$4</definedName>
    <definedName name="処理対象年" localSheetId="6" hidden="1">[9]設定!$B$4</definedName>
    <definedName name="処理対象年" localSheetId="7" hidden="1">[10]設定!$B$4</definedName>
    <definedName name="処理対象年" localSheetId="8" hidden="1">[11]設定!$B$4</definedName>
    <definedName name="処理対象年" hidden="1">[12]設定!$B$4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7" i="13" l="1"/>
  <c r="H71" i="13"/>
  <c r="G71" i="13"/>
  <c r="F71" i="13"/>
  <c r="H70" i="13"/>
  <c r="G70" i="13"/>
  <c r="F70" i="13"/>
  <c r="D70" i="13"/>
  <c r="C70" i="13"/>
  <c r="B70" i="13"/>
  <c r="H69" i="13"/>
  <c r="G69" i="13"/>
  <c r="F69" i="13"/>
  <c r="D69" i="13"/>
  <c r="C69" i="13"/>
  <c r="B69" i="13"/>
  <c r="H68" i="13"/>
  <c r="G68" i="13"/>
  <c r="F68" i="13"/>
  <c r="D68" i="13"/>
  <c r="C68" i="13"/>
  <c r="B68" i="13"/>
  <c r="H67" i="13"/>
  <c r="G67" i="13"/>
  <c r="F67" i="13"/>
  <c r="D67" i="13"/>
  <c r="C67" i="13"/>
  <c r="B67" i="13"/>
  <c r="H66" i="13"/>
  <c r="G66" i="13"/>
  <c r="F66" i="13"/>
  <c r="D66" i="13"/>
  <c r="C66" i="13"/>
  <c r="B66" i="13"/>
  <c r="H65" i="13"/>
  <c r="G65" i="13"/>
  <c r="F65" i="13"/>
  <c r="D65" i="13"/>
  <c r="C65" i="13"/>
  <c r="B65" i="13"/>
  <c r="H64" i="13"/>
  <c r="G77" i="13" s="1"/>
  <c r="G64" i="13"/>
  <c r="F64" i="13"/>
  <c r="D64" i="13"/>
  <c r="C64" i="13"/>
  <c r="E76" i="13" s="1"/>
  <c r="B64" i="13"/>
  <c r="H63" i="13"/>
  <c r="G63" i="13"/>
  <c r="F63" i="13"/>
  <c r="D63" i="13"/>
  <c r="C63" i="13"/>
  <c r="B63" i="13"/>
  <c r="H62" i="13"/>
  <c r="G76" i="13" s="1"/>
  <c r="G62" i="13"/>
  <c r="F62" i="13"/>
  <c r="D62" i="13"/>
  <c r="C62" i="13"/>
  <c r="E75" i="13" s="1"/>
  <c r="B62" i="13"/>
  <c r="H61" i="13"/>
  <c r="G61" i="13"/>
  <c r="F61" i="13"/>
  <c r="B59" i="13" s="1"/>
  <c r="D61" i="13"/>
  <c r="G75" i="13" s="1"/>
  <c r="C61" i="13"/>
  <c r="C59" i="13" s="1"/>
  <c r="B61" i="13"/>
  <c r="D59" i="13"/>
  <c r="D4" i="13"/>
  <c r="C4" i="13"/>
  <c r="B4" i="13"/>
  <c r="G74" i="13" l="1"/>
  <c r="H74" i="13" s="1"/>
  <c r="C75" i="13"/>
  <c r="E74" i="13"/>
  <c r="F74" i="13" s="1"/>
  <c r="H76" i="13"/>
  <c r="C76" i="13"/>
  <c r="C77" i="13"/>
  <c r="F77" i="13" l="1"/>
  <c r="C74" i="13"/>
  <c r="D74" i="13" s="1"/>
  <c r="F76" i="13"/>
  <c r="H77" i="13"/>
  <c r="F75" i="13"/>
  <c r="H75" i="13"/>
  <c r="D77" i="13" l="1"/>
  <c r="D75" i="13"/>
  <c r="D76" i="13"/>
  <c r="H71" i="12" l="1"/>
  <c r="G71" i="12"/>
  <c r="F71" i="12"/>
  <c r="H70" i="12"/>
  <c r="G70" i="12"/>
  <c r="F70" i="12"/>
  <c r="D70" i="12"/>
  <c r="C70" i="12"/>
  <c r="B70" i="12"/>
  <c r="H69" i="12"/>
  <c r="G69" i="12"/>
  <c r="F69" i="12"/>
  <c r="D69" i="12"/>
  <c r="C69" i="12"/>
  <c r="B69" i="12"/>
  <c r="H68" i="12"/>
  <c r="G68" i="12"/>
  <c r="F68" i="12"/>
  <c r="D68" i="12"/>
  <c r="C68" i="12"/>
  <c r="B68" i="12"/>
  <c r="H67" i="12"/>
  <c r="G67" i="12"/>
  <c r="F67" i="12"/>
  <c r="D67" i="12"/>
  <c r="C67" i="12"/>
  <c r="B67" i="12"/>
  <c r="H66" i="12"/>
  <c r="G66" i="12"/>
  <c r="F66" i="12"/>
  <c r="D66" i="12"/>
  <c r="C66" i="12"/>
  <c r="B66" i="12"/>
  <c r="H65" i="12"/>
  <c r="G65" i="12"/>
  <c r="F65" i="12"/>
  <c r="D65" i="12"/>
  <c r="C65" i="12"/>
  <c r="B65" i="12"/>
  <c r="H64" i="12"/>
  <c r="G64" i="12"/>
  <c r="F64" i="12"/>
  <c r="D64" i="12"/>
  <c r="C64" i="12"/>
  <c r="B64" i="12"/>
  <c r="H63" i="12"/>
  <c r="G63" i="12"/>
  <c r="F63" i="12"/>
  <c r="D63" i="12"/>
  <c r="C63" i="12"/>
  <c r="B63" i="12"/>
  <c r="H62" i="12"/>
  <c r="G62" i="12"/>
  <c r="F62" i="12"/>
  <c r="D62" i="12"/>
  <c r="C62" i="12"/>
  <c r="C59" i="12" s="1"/>
  <c r="B62" i="12"/>
  <c r="H61" i="12"/>
  <c r="G61" i="12"/>
  <c r="F61" i="12"/>
  <c r="B59" i="12" s="1"/>
  <c r="D61" i="12"/>
  <c r="C61" i="12"/>
  <c r="B61" i="12"/>
  <c r="D59" i="12"/>
  <c r="D4" i="12"/>
  <c r="C4" i="12"/>
  <c r="B4" i="12"/>
  <c r="E75" i="11" l="1"/>
  <c r="H71" i="11"/>
  <c r="G71" i="11"/>
  <c r="F71" i="11"/>
  <c r="H70" i="11"/>
  <c r="G70" i="11"/>
  <c r="F70" i="11"/>
  <c r="D70" i="11"/>
  <c r="C70" i="11"/>
  <c r="B70" i="11"/>
  <c r="H69" i="11"/>
  <c r="G69" i="11"/>
  <c r="F69" i="11"/>
  <c r="D69" i="11"/>
  <c r="C69" i="11"/>
  <c r="B69" i="11"/>
  <c r="H68" i="11"/>
  <c r="G68" i="11"/>
  <c r="F68" i="11"/>
  <c r="D68" i="11"/>
  <c r="C68" i="11"/>
  <c r="B68" i="11"/>
  <c r="H67" i="11"/>
  <c r="G67" i="11"/>
  <c r="F67" i="11"/>
  <c r="D67" i="11"/>
  <c r="C67" i="11"/>
  <c r="B67" i="11"/>
  <c r="H66" i="11"/>
  <c r="G66" i="11"/>
  <c r="F66" i="11"/>
  <c r="D66" i="11"/>
  <c r="C66" i="11"/>
  <c r="B66" i="11"/>
  <c r="H65" i="11"/>
  <c r="G65" i="11"/>
  <c r="E77" i="11" s="1"/>
  <c r="F65" i="11"/>
  <c r="D65" i="11"/>
  <c r="C65" i="11"/>
  <c r="B65" i="11"/>
  <c r="H64" i="11"/>
  <c r="G77" i="11" s="1"/>
  <c r="G64" i="11"/>
  <c r="F64" i="11"/>
  <c r="D64" i="11"/>
  <c r="G76" i="11" s="1"/>
  <c r="C64" i="11"/>
  <c r="E76" i="11" s="1"/>
  <c r="B64" i="11"/>
  <c r="H63" i="11"/>
  <c r="G63" i="11"/>
  <c r="F63" i="11"/>
  <c r="D63" i="11"/>
  <c r="C63" i="11"/>
  <c r="B63" i="11"/>
  <c r="H62" i="11"/>
  <c r="G62" i="11"/>
  <c r="F62" i="11"/>
  <c r="D62" i="11"/>
  <c r="C62" i="11"/>
  <c r="B62" i="11"/>
  <c r="H61" i="11"/>
  <c r="G61" i="11"/>
  <c r="F61" i="11"/>
  <c r="D61" i="11"/>
  <c r="D59" i="11" s="1"/>
  <c r="C61" i="11"/>
  <c r="C59" i="11" s="1"/>
  <c r="B61" i="11"/>
  <c r="B59" i="11" s="1"/>
  <c r="D4" i="11"/>
  <c r="C4" i="11"/>
  <c r="B4" i="11"/>
  <c r="C77" i="11" l="1"/>
  <c r="F77" i="11"/>
  <c r="F76" i="11"/>
  <c r="E74" i="11"/>
  <c r="C76" i="11"/>
  <c r="F75" i="11"/>
  <c r="G75" i="11"/>
  <c r="G74" i="11" l="1"/>
  <c r="C75" i="11"/>
  <c r="H76" i="11" l="1"/>
  <c r="H77" i="11"/>
  <c r="H75" i="11"/>
  <c r="D75" i="11"/>
  <c r="C74" i="11"/>
  <c r="H71" i="10"/>
  <c r="G71" i="10"/>
  <c r="F71" i="10"/>
  <c r="H70" i="10"/>
  <c r="G70" i="10"/>
  <c r="F70" i="10"/>
  <c r="D70" i="10"/>
  <c r="C70" i="10"/>
  <c r="B70" i="10"/>
  <c r="H69" i="10"/>
  <c r="G69" i="10"/>
  <c r="F69" i="10"/>
  <c r="D69" i="10"/>
  <c r="C69" i="10"/>
  <c r="B69" i="10"/>
  <c r="H68" i="10"/>
  <c r="G68" i="10"/>
  <c r="F68" i="10"/>
  <c r="D68" i="10"/>
  <c r="C68" i="10"/>
  <c r="B68" i="10"/>
  <c r="H67" i="10"/>
  <c r="G67" i="10"/>
  <c r="F67" i="10"/>
  <c r="D67" i="10"/>
  <c r="C67" i="10"/>
  <c r="B67" i="10"/>
  <c r="H66" i="10"/>
  <c r="G66" i="10"/>
  <c r="F66" i="10"/>
  <c r="D66" i="10"/>
  <c r="C66" i="10"/>
  <c r="B66" i="10"/>
  <c r="H65" i="10"/>
  <c r="G65" i="10"/>
  <c r="F65" i="10"/>
  <c r="D65" i="10"/>
  <c r="C65" i="10"/>
  <c r="B65" i="10"/>
  <c r="H64" i="10"/>
  <c r="G64" i="10"/>
  <c r="F64" i="10"/>
  <c r="D64" i="10"/>
  <c r="C64" i="10"/>
  <c r="B64" i="10"/>
  <c r="H63" i="10"/>
  <c r="G63" i="10"/>
  <c r="F63" i="10"/>
  <c r="D63" i="10"/>
  <c r="C63" i="10"/>
  <c r="B63" i="10"/>
  <c r="H62" i="10"/>
  <c r="G62" i="10"/>
  <c r="F62" i="10"/>
  <c r="D62" i="10"/>
  <c r="C62" i="10"/>
  <c r="B62" i="10"/>
  <c r="H61" i="10"/>
  <c r="G61" i="10"/>
  <c r="F61" i="10"/>
  <c r="B59" i="10" s="1"/>
  <c r="D61" i="10"/>
  <c r="C61" i="10"/>
  <c r="C59" i="10" s="1"/>
  <c r="B61" i="10"/>
  <c r="D59" i="10"/>
  <c r="D4" i="10"/>
  <c r="C4" i="10"/>
  <c r="B4" i="10"/>
  <c r="D77" i="11" l="1"/>
  <c r="D76" i="11"/>
  <c r="H71" i="9"/>
  <c r="G71" i="9"/>
  <c r="F71" i="9"/>
  <c r="H70" i="9"/>
  <c r="G70" i="9"/>
  <c r="F70" i="9"/>
  <c r="D70" i="9"/>
  <c r="C70" i="9"/>
  <c r="B70" i="9"/>
  <c r="H69" i="9"/>
  <c r="G69" i="9"/>
  <c r="F69" i="9"/>
  <c r="D69" i="9"/>
  <c r="C69" i="9"/>
  <c r="B69" i="9"/>
  <c r="H68" i="9"/>
  <c r="G68" i="9"/>
  <c r="F68" i="9"/>
  <c r="D68" i="9"/>
  <c r="C68" i="9"/>
  <c r="B68" i="9"/>
  <c r="H67" i="9"/>
  <c r="G67" i="9"/>
  <c r="F67" i="9"/>
  <c r="D67" i="9"/>
  <c r="C67" i="9"/>
  <c r="B67" i="9"/>
  <c r="H66" i="9"/>
  <c r="G66" i="9"/>
  <c r="F66" i="9"/>
  <c r="D66" i="9"/>
  <c r="C66" i="9"/>
  <c r="B66" i="9"/>
  <c r="H65" i="9"/>
  <c r="G65" i="9"/>
  <c r="F65" i="9"/>
  <c r="D65" i="9"/>
  <c r="C65" i="9"/>
  <c r="B65" i="9"/>
  <c r="H64" i="9"/>
  <c r="G64" i="9"/>
  <c r="F64" i="9"/>
  <c r="D64" i="9"/>
  <c r="C64" i="9"/>
  <c r="B64" i="9"/>
  <c r="H63" i="9"/>
  <c r="G63" i="9"/>
  <c r="F63" i="9"/>
  <c r="D63" i="9"/>
  <c r="C63" i="9"/>
  <c r="B63" i="9"/>
  <c r="H62" i="9"/>
  <c r="G62" i="9"/>
  <c r="F62" i="9"/>
  <c r="D62" i="9"/>
  <c r="C62" i="9"/>
  <c r="B62" i="9"/>
  <c r="H61" i="9"/>
  <c r="G61" i="9"/>
  <c r="F61" i="9"/>
  <c r="B59" i="9" s="1"/>
  <c r="D61" i="9"/>
  <c r="C61" i="9"/>
  <c r="C59" i="9" s="1"/>
  <c r="B61" i="9"/>
  <c r="D59" i="9"/>
  <c r="D4" i="9"/>
  <c r="C4" i="9"/>
  <c r="B4" i="9"/>
  <c r="H71" i="8" l="1"/>
  <c r="G71" i="8"/>
  <c r="F71" i="8"/>
  <c r="H70" i="8"/>
  <c r="G70" i="8"/>
  <c r="F70" i="8"/>
  <c r="D70" i="8"/>
  <c r="C70" i="8"/>
  <c r="B70" i="8"/>
  <c r="H69" i="8"/>
  <c r="G69" i="8"/>
  <c r="F69" i="8"/>
  <c r="D69" i="8"/>
  <c r="C69" i="8"/>
  <c r="B69" i="8"/>
  <c r="H68" i="8"/>
  <c r="G68" i="8"/>
  <c r="F68" i="8"/>
  <c r="D68" i="8"/>
  <c r="C68" i="8"/>
  <c r="B68" i="8"/>
  <c r="H67" i="8"/>
  <c r="G67" i="8"/>
  <c r="F67" i="8"/>
  <c r="D67" i="8"/>
  <c r="C67" i="8"/>
  <c r="B67" i="8"/>
  <c r="H66" i="8"/>
  <c r="G66" i="8"/>
  <c r="F66" i="8"/>
  <c r="D66" i="8"/>
  <c r="C66" i="8"/>
  <c r="B66" i="8"/>
  <c r="H65" i="8"/>
  <c r="G65" i="8"/>
  <c r="F65" i="8"/>
  <c r="D65" i="8"/>
  <c r="C65" i="8"/>
  <c r="B65" i="8"/>
  <c r="H64" i="8"/>
  <c r="G64" i="8"/>
  <c r="F64" i="8"/>
  <c r="D64" i="8"/>
  <c r="C64" i="8"/>
  <c r="B64" i="8"/>
  <c r="H63" i="8"/>
  <c r="G63" i="8"/>
  <c r="F63" i="8"/>
  <c r="D63" i="8"/>
  <c r="C63" i="8"/>
  <c r="B63" i="8"/>
  <c r="H62" i="8"/>
  <c r="G62" i="8"/>
  <c r="F62" i="8"/>
  <c r="D62" i="8"/>
  <c r="C62" i="8"/>
  <c r="C59" i="8" s="1"/>
  <c r="B62" i="8"/>
  <c r="H61" i="8"/>
  <c r="G61" i="8"/>
  <c r="F61" i="8"/>
  <c r="D61" i="8"/>
  <c r="C61" i="8"/>
  <c r="B61" i="8"/>
  <c r="B59" i="8" s="1"/>
  <c r="D59" i="8"/>
  <c r="D4" i="8"/>
  <c r="C4" i="8"/>
  <c r="B4" i="8"/>
  <c r="H71" i="7" l="1"/>
  <c r="G71" i="7"/>
  <c r="F71" i="7"/>
  <c r="H70" i="7"/>
  <c r="G70" i="7"/>
  <c r="F70" i="7"/>
  <c r="D70" i="7"/>
  <c r="C70" i="7"/>
  <c r="B70" i="7"/>
  <c r="H69" i="7"/>
  <c r="G69" i="7"/>
  <c r="F69" i="7"/>
  <c r="D69" i="7"/>
  <c r="C69" i="7"/>
  <c r="B69" i="7"/>
  <c r="H68" i="7"/>
  <c r="G68" i="7"/>
  <c r="F68" i="7"/>
  <c r="D68" i="7"/>
  <c r="C68" i="7"/>
  <c r="B68" i="7"/>
  <c r="H67" i="7"/>
  <c r="G67" i="7"/>
  <c r="F67" i="7"/>
  <c r="D67" i="7"/>
  <c r="C67" i="7"/>
  <c r="B67" i="7"/>
  <c r="H66" i="7"/>
  <c r="G66" i="7"/>
  <c r="F66" i="7"/>
  <c r="D66" i="7"/>
  <c r="C66" i="7"/>
  <c r="B66" i="7"/>
  <c r="H65" i="7"/>
  <c r="G65" i="7"/>
  <c r="F65" i="7"/>
  <c r="D65" i="7"/>
  <c r="C65" i="7"/>
  <c r="B65" i="7"/>
  <c r="H64" i="7"/>
  <c r="G64" i="7"/>
  <c r="F64" i="7"/>
  <c r="D64" i="7"/>
  <c r="C64" i="7"/>
  <c r="B64" i="7"/>
  <c r="H63" i="7"/>
  <c r="G63" i="7"/>
  <c r="F63" i="7"/>
  <c r="D63" i="7"/>
  <c r="C63" i="7"/>
  <c r="B63" i="7"/>
  <c r="H62" i="7"/>
  <c r="G62" i="7"/>
  <c r="F62" i="7"/>
  <c r="D62" i="7"/>
  <c r="C62" i="7"/>
  <c r="C59" i="7" s="1"/>
  <c r="B62" i="7"/>
  <c r="H61" i="7"/>
  <c r="G61" i="7"/>
  <c r="F61" i="7"/>
  <c r="B59" i="7" s="1"/>
  <c r="D61" i="7"/>
  <c r="C61" i="7"/>
  <c r="B61" i="7"/>
  <c r="D59" i="7"/>
  <c r="D4" i="7"/>
  <c r="C4" i="7"/>
  <c r="B4" i="7"/>
  <c r="H71" i="6" l="1"/>
  <c r="G71" i="6"/>
  <c r="F71" i="6"/>
  <c r="H70" i="6"/>
  <c r="G70" i="6"/>
  <c r="F70" i="6"/>
  <c r="D70" i="6"/>
  <c r="C70" i="6"/>
  <c r="B70" i="6"/>
  <c r="H69" i="6"/>
  <c r="G69" i="6"/>
  <c r="F69" i="6"/>
  <c r="D69" i="6"/>
  <c r="C69" i="6"/>
  <c r="B69" i="6"/>
  <c r="H68" i="6"/>
  <c r="G68" i="6"/>
  <c r="F68" i="6"/>
  <c r="D68" i="6"/>
  <c r="C68" i="6"/>
  <c r="B68" i="6"/>
  <c r="H67" i="6"/>
  <c r="G67" i="6"/>
  <c r="F67" i="6"/>
  <c r="D67" i="6"/>
  <c r="C67" i="6"/>
  <c r="B67" i="6"/>
  <c r="H66" i="6"/>
  <c r="G66" i="6"/>
  <c r="F66" i="6"/>
  <c r="D66" i="6"/>
  <c r="C66" i="6"/>
  <c r="B66" i="6"/>
  <c r="H65" i="6"/>
  <c r="G65" i="6"/>
  <c r="F65" i="6"/>
  <c r="D65" i="6"/>
  <c r="C65" i="6"/>
  <c r="B65" i="6"/>
  <c r="H64" i="6"/>
  <c r="G64" i="6"/>
  <c r="F64" i="6"/>
  <c r="D64" i="6"/>
  <c r="C64" i="6"/>
  <c r="B64" i="6"/>
  <c r="H63" i="6"/>
  <c r="G63" i="6"/>
  <c r="F63" i="6"/>
  <c r="D63" i="6"/>
  <c r="C63" i="6"/>
  <c r="B63" i="6"/>
  <c r="H62" i="6"/>
  <c r="G62" i="6"/>
  <c r="F62" i="6"/>
  <c r="D62" i="6"/>
  <c r="C62" i="6"/>
  <c r="C59" i="6" s="1"/>
  <c r="B62" i="6"/>
  <c r="H61" i="6"/>
  <c r="G61" i="6"/>
  <c r="F61" i="6"/>
  <c r="B59" i="6" s="1"/>
  <c r="D61" i="6"/>
  <c r="C61" i="6"/>
  <c r="B61" i="6"/>
  <c r="D59" i="6"/>
  <c r="D4" i="6"/>
  <c r="C4" i="6"/>
  <c r="B4" i="6"/>
  <c r="H71" i="5" l="1"/>
  <c r="G71" i="5"/>
  <c r="F71" i="5"/>
  <c r="H70" i="5"/>
  <c r="G70" i="5"/>
  <c r="F70" i="5"/>
  <c r="D70" i="5"/>
  <c r="C70" i="5"/>
  <c r="B70" i="5"/>
  <c r="H69" i="5"/>
  <c r="G69" i="5"/>
  <c r="F69" i="5"/>
  <c r="D69" i="5"/>
  <c r="C69" i="5"/>
  <c r="B69" i="5"/>
  <c r="H68" i="5"/>
  <c r="G68" i="5"/>
  <c r="F68" i="5"/>
  <c r="D68" i="5"/>
  <c r="C68" i="5"/>
  <c r="B68" i="5"/>
  <c r="H67" i="5"/>
  <c r="G67" i="5"/>
  <c r="F67" i="5"/>
  <c r="D67" i="5"/>
  <c r="C67" i="5"/>
  <c r="B67" i="5"/>
  <c r="H66" i="5"/>
  <c r="G66" i="5"/>
  <c r="F66" i="5"/>
  <c r="D66" i="5"/>
  <c r="C66" i="5"/>
  <c r="B66" i="5"/>
  <c r="H65" i="5"/>
  <c r="G65" i="5"/>
  <c r="F65" i="5"/>
  <c r="D65" i="5"/>
  <c r="C65" i="5"/>
  <c r="B65" i="5"/>
  <c r="H64" i="5"/>
  <c r="G64" i="5"/>
  <c r="F64" i="5"/>
  <c r="D64" i="5"/>
  <c r="C64" i="5"/>
  <c r="B64" i="5"/>
  <c r="H63" i="5"/>
  <c r="G63" i="5"/>
  <c r="F63" i="5"/>
  <c r="D63" i="5"/>
  <c r="C63" i="5"/>
  <c r="B63" i="5"/>
  <c r="H62" i="5"/>
  <c r="G62" i="5"/>
  <c r="F62" i="5"/>
  <c r="D62" i="5"/>
  <c r="C62" i="5"/>
  <c r="C59" i="5" s="1"/>
  <c r="B62" i="5"/>
  <c r="H61" i="5"/>
  <c r="G61" i="5"/>
  <c r="F61" i="5"/>
  <c r="B59" i="5" s="1"/>
  <c r="D61" i="5"/>
  <c r="C61" i="5"/>
  <c r="B61" i="5"/>
  <c r="D59" i="5"/>
  <c r="D4" i="5"/>
  <c r="C4" i="5"/>
  <c r="B4" i="5"/>
  <c r="H71" i="4" l="1"/>
  <c r="G71" i="4"/>
  <c r="F71" i="4"/>
  <c r="H70" i="4"/>
  <c r="G70" i="4"/>
  <c r="F70" i="4"/>
  <c r="D70" i="4"/>
  <c r="C70" i="4"/>
  <c r="B70" i="4"/>
  <c r="H69" i="4"/>
  <c r="G69" i="4"/>
  <c r="F69" i="4"/>
  <c r="D69" i="4"/>
  <c r="C69" i="4"/>
  <c r="B69" i="4"/>
  <c r="H68" i="4"/>
  <c r="G68" i="4"/>
  <c r="F68" i="4"/>
  <c r="D68" i="4"/>
  <c r="C68" i="4"/>
  <c r="B68" i="4"/>
  <c r="H67" i="4"/>
  <c r="G67" i="4"/>
  <c r="F67" i="4"/>
  <c r="D67" i="4"/>
  <c r="C67" i="4"/>
  <c r="B67" i="4"/>
  <c r="H66" i="4"/>
  <c r="G66" i="4"/>
  <c r="F66" i="4"/>
  <c r="D66" i="4"/>
  <c r="C66" i="4"/>
  <c r="B66" i="4"/>
  <c r="H65" i="4"/>
  <c r="G65" i="4"/>
  <c r="F65" i="4"/>
  <c r="D65" i="4"/>
  <c r="C65" i="4"/>
  <c r="B65" i="4"/>
  <c r="H64" i="4"/>
  <c r="G64" i="4"/>
  <c r="F64" i="4"/>
  <c r="D64" i="4"/>
  <c r="C64" i="4"/>
  <c r="B64" i="4"/>
  <c r="H63" i="4"/>
  <c r="G63" i="4"/>
  <c r="F63" i="4"/>
  <c r="D63" i="4"/>
  <c r="C63" i="4"/>
  <c r="B63" i="4"/>
  <c r="H62" i="4"/>
  <c r="G62" i="4"/>
  <c r="F62" i="4"/>
  <c r="D62" i="4"/>
  <c r="C62" i="4"/>
  <c r="B62" i="4"/>
  <c r="H61" i="4"/>
  <c r="G61" i="4"/>
  <c r="F61" i="4"/>
  <c r="B59" i="4" s="1"/>
  <c r="D61" i="4"/>
  <c r="C61" i="4"/>
  <c r="C59" i="4" s="1"/>
  <c r="B61" i="4"/>
  <c r="D59" i="4"/>
  <c r="D4" i="4"/>
  <c r="C4" i="4"/>
  <c r="B4" i="4"/>
  <c r="H71" i="3" l="1"/>
  <c r="G71" i="3"/>
  <c r="F71" i="3"/>
  <c r="H70" i="3"/>
  <c r="G70" i="3"/>
  <c r="F70" i="3"/>
  <c r="D70" i="3"/>
  <c r="C70" i="3"/>
  <c r="B70" i="3"/>
  <c r="H69" i="3"/>
  <c r="G69" i="3"/>
  <c r="F69" i="3"/>
  <c r="D69" i="3"/>
  <c r="C69" i="3"/>
  <c r="B69" i="3"/>
  <c r="H68" i="3"/>
  <c r="G68" i="3"/>
  <c r="F68" i="3"/>
  <c r="D68" i="3"/>
  <c r="C68" i="3"/>
  <c r="B68" i="3"/>
  <c r="H67" i="3"/>
  <c r="G67" i="3"/>
  <c r="F67" i="3"/>
  <c r="D67" i="3"/>
  <c r="C67" i="3"/>
  <c r="B67" i="3"/>
  <c r="H66" i="3"/>
  <c r="G66" i="3"/>
  <c r="F66" i="3"/>
  <c r="D66" i="3"/>
  <c r="C66" i="3"/>
  <c r="B66" i="3"/>
  <c r="H65" i="3"/>
  <c r="G65" i="3"/>
  <c r="F65" i="3"/>
  <c r="D65" i="3"/>
  <c r="C65" i="3"/>
  <c r="B65" i="3"/>
  <c r="H64" i="3"/>
  <c r="G64" i="3"/>
  <c r="F64" i="3"/>
  <c r="D64" i="3"/>
  <c r="C64" i="3"/>
  <c r="B64" i="3"/>
  <c r="H63" i="3"/>
  <c r="G63" i="3"/>
  <c r="F63" i="3"/>
  <c r="D63" i="3"/>
  <c r="C63" i="3"/>
  <c r="B63" i="3"/>
  <c r="H62" i="3"/>
  <c r="G62" i="3"/>
  <c r="F62" i="3"/>
  <c r="D62" i="3"/>
  <c r="C62" i="3"/>
  <c r="C59" i="3" s="1"/>
  <c r="B62" i="3"/>
  <c r="H61" i="3"/>
  <c r="G61" i="3"/>
  <c r="F61" i="3"/>
  <c r="B59" i="3" s="1"/>
  <c r="D61" i="3"/>
  <c r="C61" i="3"/>
  <c r="B61" i="3"/>
  <c r="D59" i="3"/>
  <c r="D4" i="3"/>
  <c r="C4" i="3"/>
  <c r="B4" i="3"/>
  <c r="H71" i="2" l="1"/>
  <c r="G71" i="2"/>
  <c r="F71" i="2"/>
  <c r="H70" i="2"/>
  <c r="G70" i="2"/>
  <c r="F70" i="2"/>
  <c r="D70" i="2"/>
  <c r="C70" i="2"/>
  <c r="B70" i="2"/>
  <c r="H69" i="2"/>
  <c r="G69" i="2"/>
  <c r="F69" i="2"/>
  <c r="D69" i="2"/>
  <c r="C69" i="2"/>
  <c r="B69" i="2"/>
  <c r="H68" i="2"/>
  <c r="G68" i="2"/>
  <c r="F68" i="2"/>
  <c r="D68" i="2"/>
  <c r="C68" i="2"/>
  <c r="B68" i="2"/>
  <c r="H67" i="2"/>
  <c r="G67" i="2"/>
  <c r="F67" i="2"/>
  <c r="D67" i="2"/>
  <c r="C67" i="2"/>
  <c r="B67" i="2"/>
  <c r="H66" i="2"/>
  <c r="G66" i="2"/>
  <c r="F66" i="2"/>
  <c r="D66" i="2"/>
  <c r="C66" i="2"/>
  <c r="B66" i="2"/>
  <c r="H65" i="2"/>
  <c r="G65" i="2"/>
  <c r="F65" i="2"/>
  <c r="D65" i="2"/>
  <c r="C65" i="2"/>
  <c r="B65" i="2"/>
  <c r="H64" i="2"/>
  <c r="G64" i="2"/>
  <c r="F64" i="2"/>
  <c r="D64" i="2"/>
  <c r="C64" i="2"/>
  <c r="B64" i="2"/>
  <c r="H63" i="2"/>
  <c r="G63" i="2"/>
  <c r="F63" i="2"/>
  <c r="D63" i="2"/>
  <c r="C63" i="2"/>
  <c r="B63" i="2"/>
  <c r="H62" i="2"/>
  <c r="G62" i="2"/>
  <c r="F62" i="2"/>
  <c r="D62" i="2"/>
  <c r="C62" i="2"/>
  <c r="C59" i="2" s="1"/>
  <c r="B62" i="2"/>
  <c r="H61" i="2"/>
  <c r="G61" i="2"/>
  <c r="F61" i="2"/>
  <c r="D61" i="2"/>
  <c r="C61" i="2"/>
  <c r="B61" i="2"/>
  <c r="B59" i="2" s="1"/>
  <c r="D59" i="2"/>
  <c r="D4" i="2"/>
  <c r="C4" i="2"/>
  <c r="B4" i="2"/>
</calcChain>
</file>

<file path=xl/sharedStrings.xml><?xml version="1.0" encoding="utf-8"?>
<sst xmlns="http://schemas.openxmlformats.org/spreadsheetml/2006/main" count="1764" uniqueCount="156">
  <si>
    <t>年齢各歳別・５歳階級別男女別人口</t>
    <phoneticPr fontId="4"/>
  </si>
  <si>
    <t>令和3年(2021年)2月1日現在</t>
    <phoneticPr fontId="4"/>
  </si>
  <si>
    <t>年　齢</t>
  </si>
  <si>
    <t>計</t>
  </si>
  <si>
    <t>男</t>
  </si>
  <si>
    <t>女</t>
  </si>
  <si>
    <t>年　齢</t>
    <phoneticPr fontId="4"/>
  </si>
  <si>
    <t>総   数</t>
  </si>
  <si>
    <t>　０歳</t>
    <phoneticPr fontId="4"/>
  </si>
  <si>
    <t>５０歳</t>
    <phoneticPr fontId="4"/>
  </si>
  <si>
    <t>　１歳</t>
    <phoneticPr fontId="4"/>
  </si>
  <si>
    <t>５１歳</t>
    <phoneticPr fontId="4"/>
  </si>
  <si>
    <t>　２歳</t>
    <phoneticPr fontId="4"/>
  </si>
  <si>
    <t>５２歳</t>
    <phoneticPr fontId="4"/>
  </si>
  <si>
    <t>　３歳</t>
    <phoneticPr fontId="4"/>
  </si>
  <si>
    <t>５３歳</t>
    <phoneticPr fontId="4"/>
  </si>
  <si>
    <t>　４歳</t>
    <phoneticPr fontId="4"/>
  </si>
  <si>
    <t>５４歳</t>
    <phoneticPr fontId="4"/>
  </si>
  <si>
    <t>　５歳</t>
    <phoneticPr fontId="4"/>
  </si>
  <si>
    <t>５５歳</t>
    <phoneticPr fontId="4"/>
  </si>
  <si>
    <t>　６歳</t>
    <phoneticPr fontId="4"/>
  </si>
  <si>
    <t>５６歳</t>
    <phoneticPr fontId="4"/>
  </si>
  <si>
    <t>　７歳</t>
    <phoneticPr fontId="4"/>
  </si>
  <si>
    <t>５７歳</t>
    <phoneticPr fontId="4"/>
  </si>
  <si>
    <t>　８歳</t>
    <phoneticPr fontId="4"/>
  </si>
  <si>
    <t>５８歳</t>
    <phoneticPr fontId="4"/>
  </si>
  <si>
    <t>　９歳</t>
    <phoneticPr fontId="4"/>
  </si>
  <si>
    <t>５９歳</t>
    <phoneticPr fontId="4"/>
  </si>
  <si>
    <t>１０歳</t>
    <phoneticPr fontId="4"/>
  </si>
  <si>
    <t>６０歳</t>
    <phoneticPr fontId="4"/>
  </si>
  <si>
    <t>１１歳</t>
    <phoneticPr fontId="4"/>
  </si>
  <si>
    <t>６１歳</t>
    <phoneticPr fontId="4"/>
  </si>
  <si>
    <t>１２歳</t>
    <phoneticPr fontId="4"/>
  </si>
  <si>
    <t>６２歳</t>
    <phoneticPr fontId="4"/>
  </si>
  <si>
    <t>１３歳</t>
    <phoneticPr fontId="4"/>
  </si>
  <si>
    <t>６３歳</t>
    <phoneticPr fontId="4"/>
  </si>
  <si>
    <t>１４歳</t>
    <phoneticPr fontId="4"/>
  </si>
  <si>
    <t>６４歳</t>
    <phoneticPr fontId="4"/>
  </si>
  <si>
    <t>１５歳</t>
    <phoneticPr fontId="4"/>
  </si>
  <si>
    <t>６５歳</t>
    <phoneticPr fontId="4"/>
  </si>
  <si>
    <t>１６歳</t>
    <phoneticPr fontId="4"/>
  </si>
  <si>
    <t>６６歳</t>
    <phoneticPr fontId="4"/>
  </si>
  <si>
    <t>１７歳</t>
    <phoneticPr fontId="4"/>
  </si>
  <si>
    <t>６７歳</t>
    <phoneticPr fontId="4"/>
  </si>
  <si>
    <t>１８歳</t>
    <phoneticPr fontId="4"/>
  </si>
  <si>
    <t>６８歳</t>
    <phoneticPr fontId="4"/>
  </si>
  <si>
    <t>１９歳</t>
    <phoneticPr fontId="4"/>
  </si>
  <si>
    <t>６９歳</t>
    <phoneticPr fontId="4"/>
  </si>
  <si>
    <t>２０歳</t>
    <phoneticPr fontId="4"/>
  </si>
  <si>
    <t>７０歳</t>
    <phoneticPr fontId="4"/>
  </si>
  <si>
    <t>２１歳</t>
    <phoneticPr fontId="4"/>
  </si>
  <si>
    <t>７１歳</t>
    <phoneticPr fontId="4"/>
  </si>
  <si>
    <t>２２歳</t>
    <phoneticPr fontId="4"/>
  </si>
  <si>
    <t>７２歳</t>
    <phoneticPr fontId="4"/>
  </si>
  <si>
    <t>２３歳</t>
    <phoneticPr fontId="4"/>
  </si>
  <si>
    <t>７３歳</t>
    <phoneticPr fontId="4"/>
  </si>
  <si>
    <t>２４歳</t>
    <phoneticPr fontId="4"/>
  </si>
  <si>
    <t>７４歳</t>
    <phoneticPr fontId="4"/>
  </si>
  <si>
    <t>２５歳</t>
    <phoneticPr fontId="4"/>
  </si>
  <si>
    <t>７５歳</t>
    <phoneticPr fontId="4"/>
  </si>
  <si>
    <t>２６歳</t>
    <phoneticPr fontId="4"/>
  </si>
  <si>
    <t>７６歳</t>
    <phoneticPr fontId="4"/>
  </si>
  <si>
    <t>２７歳</t>
    <phoneticPr fontId="4"/>
  </si>
  <si>
    <t>７７歳</t>
    <phoneticPr fontId="4"/>
  </si>
  <si>
    <t>２８歳</t>
    <phoneticPr fontId="4"/>
  </si>
  <si>
    <t>７８歳</t>
    <phoneticPr fontId="4"/>
  </si>
  <si>
    <t>２９歳</t>
    <phoneticPr fontId="4"/>
  </si>
  <si>
    <t>７９歳</t>
    <phoneticPr fontId="4"/>
  </si>
  <si>
    <t>３０歳</t>
    <phoneticPr fontId="4"/>
  </si>
  <si>
    <t>８０歳</t>
    <phoneticPr fontId="4"/>
  </si>
  <si>
    <t>３１歳</t>
    <phoneticPr fontId="4"/>
  </si>
  <si>
    <t>８１歳</t>
    <phoneticPr fontId="4"/>
  </si>
  <si>
    <t>３２歳</t>
    <phoneticPr fontId="4"/>
  </si>
  <si>
    <t>８２歳</t>
    <phoneticPr fontId="4"/>
  </si>
  <si>
    <t>３３歳</t>
    <phoneticPr fontId="4"/>
  </si>
  <si>
    <t>８３歳</t>
    <phoneticPr fontId="4"/>
  </si>
  <si>
    <t>３４歳</t>
    <phoneticPr fontId="4"/>
  </si>
  <si>
    <t>８４歳</t>
    <phoneticPr fontId="4"/>
  </si>
  <si>
    <t>３５歳</t>
    <phoneticPr fontId="4"/>
  </si>
  <si>
    <t>８５歳</t>
    <phoneticPr fontId="4"/>
  </si>
  <si>
    <t>３６歳</t>
    <phoneticPr fontId="4"/>
  </si>
  <si>
    <t>８６歳</t>
    <phoneticPr fontId="4"/>
  </si>
  <si>
    <t>３７歳</t>
    <phoneticPr fontId="4"/>
  </si>
  <si>
    <t>８７歳</t>
    <phoneticPr fontId="4"/>
  </si>
  <si>
    <t>３８歳</t>
    <phoneticPr fontId="4"/>
  </si>
  <si>
    <t>８８歳</t>
    <phoneticPr fontId="4"/>
  </si>
  <si>
    <t>３９歳</t>
    <phoneticPr fontId="4"/>
  </si>
  <si>
    <t>８９歳</t>
    <phoneticPr fontId="4"/>
  </si>
  <si>
    <t>４０歳</t>
    <phoneticPr fontId="4"/>
  </si>
  <si>
    <t>９０歳</t>
    <phoneticPr fontId="4"/>
  </si>
  <si>
    <t>４１歳</t>
    <phoneticPr fontId="4"/>
  </si>
  <si>
    <t>９１歳</t>
    <phoneticPr fontId="4"/>
  </si>
  <si>
    <t>４２歳</t>
    <phoneticPr fontId="4"/>
  </si>
  <si>
    <t>９２歳</t>
    <phoneticPr fontId="4"/>
  </si>
  <si>
    <t>４３歳</t>
    <phoneticPr fontId="4"/>
  </si>
  <si>
    <t>９３歳</t>
    <phoneticPr fontId="4"/>
  </si>
  <si>
    <t>４４歳</t>
    <phoneticPr fontId="4"/>
  </si>
  <si>
    <t>９４歳</t>
    <phoneticPr fontId="4"/>
  </si>
  <si>
    <t>４５歳</t>
    <phoneticPr fontId="4"/>
  </si>
  <si>
    <t>９５歳</t>
    <phoneticPr fontId="4"/>
  </si>
  <si>
    <t>４６歳</t>
    <phoneticPr fontId="4"/>
  </si>
  <si>
    <t>９６歳</t>
    <phoneticPr fontId="4"/>
  </si>
  <si>
    <t>４７歳</t>
    <phoneticPr fontId="4"/>
  </si>
  <si>
    <t>９７歳</t>
    <phoneticPr fontId="4"/>
  </si>
  <si>
    <t>４８歳</t>
    <phoneticPr fontId="4"/>
  </si>
  <si>
    <t>９８歳</t>
    <phoneticPr fontId="4"/>
  </si>
  <si>
    <t>４９歳</t>
    <phoneticPr fontId="4"/>
  </si>
  <si>
    <t>９９歳</t>
    <phoneticPr fontId="4"/>
  </si>
  <si>
    <t xml:space="preserve"> </t>
    <phoneticPr fontId="4"/>
  </si>
  <si>
    <t>１００歳以上</t>
  </si>
  <si>
    <t>総    数</t>
  </si>
  <si>
    <t>0～4</t>
  </si>
  <si>
    <t>50～54</t>
  </si>
  <si>
    <t>5～9</t>
  </si>
  <si>
    <t>55～59</t>
  </si>
  <si>
    <t>10～14</t>
  </si>
  <si>
    <t>60～64</t>
  </si>
  <si>
    <t>15～19</t>
  </si>
  <si>
    <t>65～69</t>
  </si>
  <si>
    <t>20～24</t>
  </si>
  <si>
    <t>70～74</t>
  </si>
  <si>
    <t>25～29</t>
  </si>
  <si>
    <t>75～79</t>
  </si>
  <si>
    <t>30～34</t>
  </si>
  <si>
    <t>80～84</t>
  </si>
  <si>
    <t>35～39</t>
  </si>
  <si>
    <t>85～89</t>
  </si>
  <si>
    <t>40～44</t>
  </si>
  <si>
    <t>90～94</t>
  </si>
  <si>
    <t>45～49</t>
  </si>
  <si>
    <t>95～99</t>
    <phoneticPr fontId="4"/>
  </si>
  <si>
    <t>100歳以上</t>
  </si>
  <si>
    <t>令和3年(2021年)1月1日現在</t>
    <phoneticPr fontId="4"/>
  </si>
  <si>
    <t>令和3年(2021年)3月1日現在</t>
    <phoneticPr fontId="4"/>
  </si>
  <si>
    <t>令和3年(2021年)4月1日現在</t>
    <phoneticPr fontId="4"/>
  </si>
  <si>
    <t>令和3年(2021年)5月1日現在</t>
    <phoneticPr fontId="4"/>
  </si>
  <si>
    <t>令和3年(2021年)6月1日現在</t>
    <phoneticPr fontId="4"/>
  </si>
  <si>
    <t>令和3年(2021年)7月1日現在</t>
    <phoneticPr fontId="4"/>
  </si>
  <si>
    <t>令和3年(2021年)8月1日現在</t>
    <phoneticPr fontId="4"/>
  </si>
  <si>
    <t>令和3年(2021年)9月1日現在</t>
    <phoneticPr fontId="4"/>
  </si>
  <si>
    <t>令和3年(2021年)10月1日現在</t>
    <phoneticPr fontId="4"/>
  </si>
  <si>
    <t>区分</t>
    <rPh sb="0" eb="2">
      <t>クブン</t>
    </rPh>
    <phoneticPr fontId="4"/>
  </si>
  <si>
    <t>男</t>
    <phoneticPr fontId="4"/>
  </si>
  <si>
    <t>年少人口</t>
    <rPh sb="0" eb="2">
      <t>ネンショウ</t>
    </rPh>
    <rPh sb="2" eb="4">
      <t>ジンコウ</t>
    </rPh>
    <phoneticPr fontId="4"/>
  </si>
  <si>
    <t>（ 0－14歳）</t>
    <rPh sb="6" eb="7">
      <t>サイ</t>
    </rPh>
    <phoneticPr fontId="4"/>
  </si>
  <si>
    <t>労働人口</t>
    <rPh sb="0" eb="4">
      <t>ロウドウジンコウ</t>
    </rPh>
    <phoneticPr fontId="4"/>
  </si>
  <si>
    <t>（15－64歳）</t>
    <rPh sb="6" eb="7">
      <t>サイ</t>
    </rPh>
    <phoneticPr fontId="4"/>
  </si>
  <si>
    <t>老齢人口</t>
    <rPh sb="0" eb="4">
      <t>ロウレイジンコウ</t>
    </rPh>
    <phoneticPr fontId="4"/>
  </si>
  <si>
    <t>（65歳－   ）</t>
    <rPh sb="3" eb="4">
      <t>サイ</t>
    </rPh>
    <phoneticPr fontId="4"/>
  </si>
  <si>
    <t>※割合については小数点第二位を四捨五入しているため、合計が100になるとは限らない。</t>
    <rPh sb="1" eb="3">
      <t>ワリアイ</t>
    </rPh>
    <rPh sb="8" eb="11">
      <t>ショウスウテン</t>
    </rPh>
    <rPh sb="11" eb="12">
      <t>ダイ</t>
    </rPh>
    <rPh sb="12" eb="13">
      <t>ニ</t>
    </rPh>
    <rPh sb="13" eb="14">
      <t>クライ</t>
    </rPh>
    <rPh sb="15" eb="19">
      <t>シシャゴニュウ</t>
    </rPh>
    <rPh sb="26" eb="28">
      <t>ゴウケイ</t>
    </rPh>
    <rPh sb="37" eb="38">
      <t>カギ</t>
    </rPh>
    <phoneticPr fontId="4"/>
  </si>
  <si>
    <t>令和3年(2021年)11月1日現在</t>
    <phoneticPr fontId="4"/>
  </si>
  <si>
    <t>年齢各歳別・５歳階級別・３区分別男女別人口</t>
    <rPh sb="13" eb="15">
      <t>クブン</t>
    </rPh>
    <rPh sb="15" eb="16">
      <t>ベツ</t>
    </rPh>
    <phoneticPr fontId="4"/>
  </si>
  <si>
    <t>令和3年(2021年)12月1日現在</t>
    <phoneticPr fontId="4"/>
  </si>
  <si>
    <t>生産年齢人口</t>
    <rPh sb="0" eb="2">
      <t>セイサン</t>
    </rPh>
    <rPh sb="2" eb="4">
      <t>ネンレイ</t>
    </rPh>
    <rPh sb="4" eb="6">
      <t>ジンコウ</t>
    </rPh>
    <phoneticPr fontId="4"/>
  </si>
  <si>
    <t>老年人口</t>
    <rPh sb="0" eb="2">
      <t>ロウネン</t>
    </rPh>
    <rPh sb="2" eb="4">
      <t>ジンコウ</t>
    </rPh>
    <phoneticPr fontId="4"/>
  </si>
  <si>
    <t>※割合については小数点第二位を四捨五入しているため、合計が100%にならない場合があります。</t>
    <rPh sb="1" eb="3">
      <t>ワリアイ</t>
    </rPh>
    <rPh sb="8" eb="11">
      <t>ショウスウテン</t>
    </rPh>
    <rPh sb="11" eb="12">
      <t>ダイ</t>
    </rPh>
    <rPh sb="12" eb="13">
      <t>ニ</t>
    </rPh>
    <rPh sb="13" eb="14">
      <t>クライ</t>
    </rPh>
    <rPh sb="15" eb="19">
      <t>シシャゴニュウ</t>
    </rPh>
    <rPh sb="26" eb="28">
      <t>ゴウケイ</t>
    </rPh>
    <rPh sb="38" eb="40">
      <t>バアイ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</si>
</sst>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&quot;( &quot;###.0%&quot;)&quot;"/>
  </numFmts>
  <fonts count="11" x14ac:knownFonts="1">
    <font>
      <sz val="11"/>
      <color theme="1"/>
      <name val="游ゴシック"/>
      <family val="2"/>
      <scheme val="minor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5">
    <xf numFmtId="0" fontId="0" fillId="0" borderId="0" xfId="0"/>
    <xf numFmtId="38" fontId="1" fillId="0" borderId="0" xfId="1" applyFont="1"/>
    <xf numFmtId="38" fontId="5" fillId="0" borderId="0" xfId="1" applyFont="1"/>
    <xf numFmtId="38" fontId="6" fillId="0" borderId="0" xfId="1" applyFont="1"/>
    <xf numFmtId="38" fontId="6" fillId="0" borderId="0" xfId="1" applyFont="1" applyAlignment="1">
      <alignment horizontal="center"/>
    </xf>
    <xf numFmtId="38" fontId="7" fillId="0" borderId="0" xfId="1" applyFont="1" applyBorder="1" applyAlignment="1">
      <alignment horizontal="right"/>
    </xf>
    <xf numFmtId="38" fontId="7" fillId="0" borderId="0" xfId="1" applyFont="1"/>
    <xf numFmtId="38" fontId="6" fillId="0" borderId="1" xfId="1" applyFont="1" applyBorder="1" applyAlignment="1">
      <alignment horizontal="center" vertical="center"/>
    </xf>
    <xf numFmtId="38" fontId="6" fillId="0" borderId="2" xfId="1" applyFont="1" applyBorder="1" applyAlignment="1">
      <alignment horizontal="center" vertical="center"/>
    </xf>
    <xf numFmtId="38" fontId="6" fillId="0" borderId="3" xfId="1" applyFont="1" applyBorder="1" applyAlignment="1">
      <alignment horizontal="center" vertical="center"/>
    </xf>
    <xf numFmtId="38" fontId="5" fillId="0" borderId="0" xfId="1" applyFont="1" applyAlignment="1">
      <alignment horizontal="center" vertical="center"/>
    </xf>
    <xf numFmtId="38" fontId="5" fillId="0" borderId="0" xfId="1" applyFont="1" applyAlignment="1">
      <alignment horizontal="center"/>
    </xf>
    <xf numFmtId="38" fontId="8" fillId="0" borderId="4" xfId="1" applyFont="1" applyBorder="1" applyAlignment="1">
      <alignment horizontal="center" vertical="center"/>
    </xf>
    <xf numFmtId="176" fontId="8" fillId="0" borderId="5" xfId="1" applyNumberFormat="1" applyFont="1" applyBorder="1" applyAlignment="1">
      <alignment horizontal="right" vertical="center"/>
    </xf>
    <xf numFmtId="38" fontId="9" fillId="0" borderId="6" xfId="1" applyFont="1" applyBorder="1" applyAlignment="1">
      <alignment horizontal="center" vertical="center"/>
    </xf>
    <xf numFmtId="176" fontId="9" fillId="0" borderId="6" xfId="1" applyNumberFormat="1" applyFont="1" applyBorder="1" applyAlignment="1">
      <alignment horizontal="right" vertical="center"/>
    </xf>
    <xf numFmtId="176" fontId="9" fillId="0" borderId="7" xfId="1" applyNumberFormat="1" applyFont="1" applyBorder="1" applyAlignment="1">
      <alignment horizontal="right" vertical="center"/>
    </xf>
    <xf numFmtId="38" fontId="9" fillId="0" borderId="8" xfId="1" applyFont="1" applyBorder="1" applyAlignment="1">
      <alignment horizontal="center" vertical="center"/>
    </xf>
    <xf numFmtId="38" fontId="6" fillId="0" borderId="8" xfId="1" applyFont="1" applyBorder="1" applyAlignment="1">
      <alignment horizontal="center" vertical="center"/>
    </xf>
    <xf numFmtId="176" fontId="6" fillId="0" borderId="6" xfId="1" applyNumberFormat="1" applyFont="1" applyBorder="1" applyAlignment="1">
      <alignment horizontal="right" vertical="center"/>
    </xf>
    <xf numFmtId="38" fontId="6" fillId="0" borderId="9" xfId="1" applyFont="1" applyBorder="1" applyAlignment="1">
      <alignment horizontal="center" vertical="center"/>
    </xf>
    <xf numFmtId="176" fontId="6" fillId="0" borderId="7" xfId="1" applyNumberFormat="1" applyFont="1" applyBorder="1" applyAlignment="1">
      <alignment horizontal="right" vertical="center"/>
    </xf>
    <xf numFmtId="38" fontId="6" fillId="0" borderId="6" xfId="1" applyFont="1" applyBorder="1" applyAlignment="1">
      <alignment horizontal="center" vertical="center"/>
    </xf>
    <xf numFmtId="38" fontId="9" fillId="0" borderId="10" xfId="1" applyFont="1" applyBorder="1" applyAlignment="1">
      <alignment horizontal="center" vertical="center"/>
    </xf>
    <xf numFmtId="176" fontId="9" fillId="0" borderId="11" xfId="1" applyNumberFormat="1" applyFont="1" applyBorder="1" applyAlignment="1">
      <alignment horizontal="right" vertical="center"/>
    </xf>
    <xf numFmtId="38" fontId="6" fillId="0" borderId="11" xfId="1" applyFont="1" applyBorder="1" applyAlignment="1">
      <alignment horizontal="center" vertical="center"/>
    </xf>
    <xf numFmtId="176" fontId="6" fillId="0" borderId="11" xfId="1" applyNumberFormat="1" applyFont="1" applyBorder="1" applyAlignment="1">
      <alignment horizontal="right" vertical="center"/>
    </xf>
    <xf numFmtId="176" fontId="6" fillId="0" borderId="12" xfId="1" applyNumberFormat="1" applyFont="1" applyBorder="1" applyAlignment="1">
      <alignment horizontal="right" vertical="center"/>
    </xf>
    <xf numFmtId="38" fontId="10" fillId="0" borderId="8" xfId="1" applyFont="1" applyBorder="1" applyAlignment="1">
      <alignment horizontal="center" vertical="center"/>
    </xf>
    <xf numFmtId="176" fontId="10" fillId="0" borderId="6" xfId="1" applyNumberFormat="1" applyFont="1" applyBorder="1" applyAlignment="1">
      <alignment horizontal="right" vertical="center"/>
    </xf>
    <xf numFmtId="38" fontId="5" fillId="0" borderId="0" xfId="1" applyFont="1" applyAlignment="1">
      <alignment vertical="center"/>
    </xf>
    <xf numFmtId="38" fontId="6" fillId="0" borderId="10" xfId="1" applyFont="1" applyBorder="1" applyAlignment="1">
      <alignment horizontal="center" vertical="center"/>
    </xf>
    <xf numFmtId="38" fontId="8" fillId="0" borderId="17" xfId="1" applyFont="1" applyBorder="1" applyAlignment="1">
      <alignment horizontal="center" vertical="center"/>
    </xf>
    <xf numFmtId="38" fontId="8" fillId="0" borderId="18" xfId="1" applyFont="1" applyBorder="1" applyAlignment="1">
      <alignment horizontal="center" vertical="center"/>
    </xf>
    <xf numFmtId="176" fontId="8" fillId="0" borderId="19" xfId="1" applyNumberFormat="1" applyFont="1" applyBorder="1" applyAlignment="1">
      <alignment vertical="center"/>
    </xf>
    <xf numFmtId="177" fontId="8" fillId="0" borderId="18" xfId="1" applyNumberFormat="1" applyFont="1" applyBorder="1" applyAlignment="1">
      <alignment horizontal="center" vertical="center"/>
    </xf>
    <xf numFmtId="177" fontId="8" fillId="0" borderId="20" xfId="1" applyNumberFormat="1" applyFont="1" applyBorder="1" applyAlignment="1">
      <alignment horizontal="center" vertical="center"/>
    </xf>
    <xf numFmtId="38" fontId="6" fillId="0" borderId="21" xfId="1" applyFont="1" applyBorder="1" applyAlignment="1">
      <alignment horizontal="center" vertical="center"/>
    </xf>
    <xf numFmtId="176" fontId="6" fillId="0" borderId="22" xfId="1" applyNumberFormat="1" applyFont="1" applyBorder="1" applyAlignment="1">
      <alignment vertical="center"/>
    </xf>
    <xf numFmtId="177" fontId="6" fillId="0" borderId="23" xfId="1" applyNumberFormat="1" applyFont="1" applyBorder="1" applyAlignment="1">
      <alignment horizontal="center" vertical="center"/>
    </xf>
    <xf numFmtId="177" fontId="6" fillId="0" borderId="24" xfId="1" applyNumberFormat="1" applyFont="1" applyBorder="1" applyAlignment="1">
      <alignment horizontal="center" vertical="center"/>
    </xf>
    <xf numFmtId="176" fontId="6" fillId="0" borderId="25" xfId="1" applyNumberFormat="1" applyFont="1" applyBorder="1" applyAlignment="1">
      <alignment vertical="center"/>
    </xf>
    <xf numFmtId="177" fontId="6" fillId="0" borderId="9" xfId="1" applyNumberFormat="1" applyFont="1" applyBorder="1" applyAlignment="1">
      <alignment horizontal="center" vertical="center"/>
    </xf>
    <xf numFmtId="177" fontId="6" fillId="0" borderId="26" xfId="1" applyNumberFormat="1" applyFont="1" applyBorder="1" applyAlignment="1">
      <alignment horizontal="center" vertical="center"/>
    </xf>
    <xf numFmtId="38" fontId="6" fillId="0" borderId="27" xfId="1" applyFont="1" applyBorder="1" applyAlignment="1">
      <alignment horizontal="center" vertical="center"/>
    </xf>
    <xf numFmtId="38" fontId="6" fillId="0" borderId="28" xfId="1" applyFont="1" applyBorder="1" applyAlignment="1">
      <alignment horizontal="center" vertical="center"/>
    </xf>
    <xf numFmtId="176" fontId="6" fillId="0" borderId="29" xfId="1" applyNumberFormat="1" applyFont="1" applyBorder="1" applyAlignment="1">
      <alignment vertical="center"/>
    </xf>
    <xf numFmtId="177" fontId="6" fillId="0" borderId="28" xfId="1" applyNumberFormat="1" applyFont="1" applyBorder="1" applyAlignment="1">
      <alignment horizontal="center" vertical="center"/>
    </xf>
    <xf numFmtId="177" fontId="6" fillId="0" borderId="30" xfId="1" applyNumberFormat="1" applyFont="1" applyBorder="1" applyAlignment="1">
      <alignment horizontal="center" vertical="center"/>
    </xf>
    <xf numFmtId="38" fontId="0" fillId="0" borderId="0" xfId="1" applyFont="1"/>
    <xf numFmtId="38" fontId="2" fillId="0" borderId="0" xfId="1" applyFont="1" applyBorder="1" applyAlignment="1">
      <alignment horizontal="center"/>
    </xf>
    <xf numFmtId="38" fontId="6" fillId="0" borderId="13" xfId="1" applyFont="1" applyBorder="1" applyAlignment="1">
      <alignment horizontal="center" vertical="center"/>
    </xf>
    <xf numFmtId="38" fontId="6" fillId="0" borderId="14" xfId="1" applyFont="1" applyBorder="1" applyAlignment="1">
      <alignment horizontal="center" vertical="center"/>
    </xf>
    <xf numFmtId="38" fontId="6" fillId="0" borderId="15" xfId="1" applyFont="1" applyBorder="1" applyAlignment="1">
      <alignment horizontal="center" vertical="center"/>
    </xf>
    <xf numFmtId="38" fontId="6" fillId="0" borderId="16" xfId="1" applyFont="1" applyBorder="1" applyAlignment="1">
      <alignment horizontal="center" vertical="center"/>
    </xf>
  </cellXfs>
  <cellStyles count="2">
    <cellStyle name="桁区切り 2" xfId="1"/>
    <cellStyle name="標準" xfId="0" builtinId="0"/>
  </cellStyles>
  <dxfs count="3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externalLink" Target="externalLinks/externalLink6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9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5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4.xml"/><Relationship Id="rId20" Type="http://schemas.openxmlformats.org/officeDocument/2006/relationships/externalLink" Target="externalLinks/externalLink8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2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23" Type="http://schemas.openxmlformats.org/officeDocument/2006/relationships/externalLink" Target="externalLinks/externalLink11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7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Relationship Id="rId22" Type="http://schemas.openxmlformats.org/officeDocument/2006/relationships/externalLink" Target="externalLinks/externalLink10.xml"/><Relationship Id="rId27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1230100&#25919;&#31574;&#35506;/&#9671;&#12304;&#32113;&#35336;&#25285;&#24403;&#12305;/04%20&#30476;&#21336;&#32113;&#35336;/&#20154;&#21475;&#20363;&#26376;&#20966;&#29702;/&#9733;&#20154;&#21475;&#38598;&#35336;&#12487;&#12540;&#12479;/2021&#24180;(&#20196;&#21644;3&#24180;)/202110&#20966;&#29702;&#20998;/&#12304;&#25913;&#27491;Ver&#12305;&#9733;&#20966;&#29702;&#28168;&#20316;&#25104;&#9733;Ver3.16.xlsm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01230100&#25919;&#31574;&#35506;/&#9671;&#12304;&#32113;&#35336;&#25285;&#24403;&#12305;/04%20&#30476;&#21336;&#32113;&#35336;/&#20154;&#21475;&#20363;&#26376;&#20966;&#29702;/&#9733;&#20154;&#21475;&#38598;&#35336;&#12487;&#12540;&#12479;/2021&#24180;(&#20196;&#21644;3&#24180;)/202108&#20966;&#29702;&#20998;/&#9733;&#20966;&#29702;&#28168;&#20316;&#25104;&#9733;Ver3.16.xlsm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01230100&#25919;&#31574;&#35506;/&#9671;&#12304;&#32113;&#35336;&#25285;&#24403;&#12305;/04%20&#30476;&#21336;&#32113;&#35336;/&#20154;&#21475;&#20363;&#26376;&#20966;&#29702;/&#9733;&#20154;&#21475;&#38598;&#35336;&#12487;&#12540;&#12479;/2021&#24180;(&#20196;&#21644;3&#24180;)/202109&#20966;&#29702;&#20998;/&#9733;&#20966;&#29702;&#28168;&#20316;&#25104;&#9733;Ver3.16.xlsm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015200&#25919;&#31574;&#35506;/&#9671;&#12304;&#32113;&#35336;&#25285;&#24403;&#12305;/04%20&#30476;&#21336;&#32113;&#35336;/&#20154;&#21475;&#20363;&#26376;&#20966;&#29702;/&#9733;&#20154;&#21475;&#38598;&#35336;&#12487;&#12540;&#12479;/2021&#24180;(&#20196;&#21644;3&#24180;)/202102&#20966;&#29702;&#20998;/&#9733;&#20966;&#29702;&#28168;&#20316;&#25104;&#9733;Ver3.16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01230100&#25919;&#31574;&#35506;/&#9671;&#12304;&#32113;&#35336;&#25285;&#24403;&#12305;/04%20&#30476;&#21336;&#32113;&#35336;/&#20154;&#21475;&#20363;&#26376;&#20966;&#29702;/&#9733;&#20154;&#21475;&#38598;&#35336;&#12487;&#12540;&#12479;/2021&#24180;(&#20196;&#21644;3&#24180;)/202111&#20966;&#29702;&#20998;/&#9733;&#20966;&#29702;&#28168;&#20316;&#25104;&#9733;Ver3.16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01230100&#25919;&#31574;&#35506;/&#9671;&#12304;&#32113;&#35336;&#25285;&#24403;&#12305;/04%20&#30476;&#21336;&#32113;&#35336;/&#20154;&#21475;&#20363;&#26376;&#20966;&#29702;/&#9733;&#20154;&#21475;&#38598;&#35336;&#12487;&#12540;&#12479;/2021&#24180;(&#20196;&#21644;3&#24180;)/202112&#20966;&#29702;&#20998;/&#12304;&#25913;&#27491;Ver&#12305;&#9733;&#20966;&#29702;&#28168;&#20316;&#25104;&#9733;Ver3.16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015200&#25919;&#31574;&#35506;/&#9671;&#12304;&#32113;&#35336;&#25285;&#24403;&#12305;/04%20&#30476;&#21336;&#32113;&#35336;/&#20154;&#21475;&#20363;&#26376;&#20966;&#29702;/&#9733;&#20154;&#21475;&#38598;&#35336;&#12487;&#12540;&#12479;/2021&#24180;(&#20196;&#21644;3&#24180;)/202101&#20966;&#29702;&#20998;/&#9733;&#20966;&#29702;&#28168;&#20316;&#25104;&#9733;Ver3.16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015200&#25919;&#31574;&#35506;/&#9671;&#12304;&#32113;&#35336;&#25285;&#24403;&#12305;/04%20&#30476;&#21336;&#32113;&#35336;/&#20154;&#21475;&#20363;&#26376;&#20966;&#29702;/&#9733;&#20154;&#21475;&#38598;&#35336;&#12487;&#12540;&#12479;/2021&#24180;(&#20196;&#21644;3&#24180;)/202103&#20966;&#29702;&#20998;/&#9733;&#20966;&#29702;&#28168;&#20316;&#25104;&#9733;Ver3.16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01230100&#25919;&#31574;&#35506;/&#9671;&#12304;&#32113;&#35336;&#25285;&#24403;&#12305;/04%20&#30476;&#21336;&#32113;&#35336;/&#20154;&#21475;&#20363;&#26376;&#20966;&#29702;/&#9733;&#20154;&#21475;&#38598;&#35336;&#12487;&#12540;&#12479;/2021&#24180;(&#20196;&#21644;3&#24180;)/202104&#20966;&#29702;&#20998;/&#9733;&#20966;&#29702;&#28168;&#20316;&#25104;&#9733;Ver3.16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01230100&#25919;&#31574;&#35506;/&#9671;&#12304;&#32113;&#35336;&#25285;&#24403;&#12305;/04%20&#30476;&#21336;&#32113;&#35336;/&#20154;&#21475;&#20363;&#26376;&#20966;&#29702;/&#9733;&#20154;&#21475;&#38598;&#35336;&#12487;&#12540;&#12479;/2021&#24180;(&#20196;&#21644;3&#24180;)/202105&#20966;&#29702;&#20998;/&#9733;&#20966;&#29702;&#28168;&#20316;&#25104;&#9733;Ver3.16.xlsm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01230100&#25919;&#31574;&#35506;/&#9671;&#12304;&#32113;&#35336;&#25285;&#24403;&#12305;/04%20&#30476;&#21336;&#32113;&#35336;/&#20154;&#21475;&#20363;&#26376;&#20966;&#29702;/&#9733;&#20154;&#21475;&#38598;&#35336;&#12487;&#12540;&#12479;/2021&#24180;(&#20196;&#21644;3&#24180;)/202106&#20966;&#29702;&#20998;/&#9733;&#20966;&#29702;&#28168;&#20316;&#25104;&#9733;Ver3.16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01230100&#25919;&#31574;&#35506;/&#9671;&#12304;&#32113;&#35336;&#25285;&#24403;&#12305;/04%20&#30476;&#21336;&#32113;&#35336;/&#20154;&#21475;&#20363;&#26376;&#20966;&#29702;/&#9733;&#20154;&#21475;&#38598;&#35336;&#12487;&#12540;&#12479;/2021&#24180;(&#20196;&#21644;3&#24180;)/202107&#20966;&#29702;&#20998;/&#9733;&#20966;&#29702;&#28168;&#20316;&#25104;&#9733;Ver3.16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使い方"/>
      <sheetName val="設定"/>
      <sheetName val="町（丁）字別人口・世帯"/>
      <sheetName val="年齢各歳別・５歳階級別男女別人口"/>
      <sheetName val="表紙"/>
      <sheetName val="課内表示"/>
      <sheetName val="総人口①（地区別）"/>
      <sheetName val="総人口②（町字別）"/>
      <sheetName val="日本人①（地区別）"/>
      <sheetName val="日本人②（町字別）"/>
      <sheetName val="外国人①（地区別）"/>
      <sheetName val="外国人②（町字別）"/>
      <sheetName val="xxxxxx_population_yyyymmdd"/>
      <sheetName val="人口ピラミッド"/>
    </sheetNames>
    <sheetDataSet>
      <sheetData sheetId="0"/>
      <sheetData sheetId="1">
        <row r="4">
          <cell r="B4">
            <v>2021</v>
          </cell>
          <cell r="C4">
            <v>10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">
          <cell r="V2" t="str">
            <v>男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使い方"/>
      <sheetName val="設定"/>
      <sheetName val="町（丁）字別人口・世帯"/>
      <sheetName val="年齢各歳別・５歳階級別男女別人口"/>
      <sheetName val="表紙"/>
      <sheetName val="課内表示"/>
      <sheetName val="総人口①（地区別）"/>
      <sheetName val="総人口②（町字別）"/>
      <sheetName val="日本人①（地区別）"/>
      <sheetName val="日本人②（町字別）"/>
      <sheetName val="外国人①（地区別）"/>
      <sheetName val="外国人②（町字別）"/>
      <sheetName val="xxxxxx_population_yyyymmdd"/>
    </sheetNames>
    <sheetDataSet>
      <sheetData sheetId="0"/>
      <sheetData sheetId="1">
        <row r="4">
          <cell r="B4" t="str">
            <v>Error</v>
          </cell>
          <cell r="C4" t="str">
            <v>Error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使い方"/>
      <sheetName val="設定"/>
      <sheetName val="町（丁）字別人口・世帯"/>
      <sheetName val="年齢各歳別・５歳階級別男女別人口"/>
      <sheetName val="表紙"/>
      <sheetName val="課内表示"/>
      <sheetName val="総人口①（地区別）"/>
      <sheetName val="総人口②（町字別）"/>
      <sheetName val="日本人①（地区別）"/>
      <sheetName val="日本人②（町字別）"/>
      <sheetName val="外国人①（地区別）"/>
      <sheetName val="外国人②（町字別）"/>
      <sheetName val="xxxxxx_population_yyyymmdd"/>
    </sheetNames>
    <sheetDataSet>
      <sheetData sheetId="0"/>
      <sheetData sheetId="1">
        <row r="4">
          <cell r="B4" t="str">
            <v>Error</v>
          </cell>
          <cell r="C4" t="str">
            <v>Error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使い方"/>
      <sheetName val="設定"/>
      <sheetName val="町（丁）字別人口・世帯"/>
      <sheetName val="年齢各歳別・５歳階級別男女別人口"/>
      <sheetName val="表紙"/>
      <sheetName val="課内表示"/>
      <sheetName val="総人口①（地区別）"/>
      <sheetName val="総人口②（町字別）"/>
      <sheetName val="日本人①（地区別）"/>
      <sheetName val="日本人②（町字別）"/>
      <sheetName val="外国人①（地区別）"/>
      <sheetName val="外国人②（町字別）"/>
      <sheetName val="xxxxxx_population_yyyymmdd"/>
    </sheetNames>
    <sheetDataSet>
      <sheetData sheetId="0"/>
      <sheetData sheetId="1">
        <row r="4">
          <cell r="B4" t="str">
            <v>Error</v>
          </cell>
          <cell r="C4" t="str">
            <v>Error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使い方"/>
      <sheetName val="設定"/>
      <sheetName val="町（丁）字別人口・世帯"/>
      <sheetName val="年齢各歳別・５歳階級別男女別人口"/>
      <sheetName val="表紙"/>
      <sheetName val="課内表示"/>
      <sheetName val="総人口①（地区別）"/>
      <sheetName val="総人口②（町字別）"/>
      <sheetName val="日本人①（地区別）"/>
      <sheetName val="日本人②（町字別）"/>
      <sheetName val="外国人①（地区別）"/>
      <sheetName val="外国人②（町字別）"/>
      <sheetName val="xxxxxx_population_yyyymmdd"/>
    </sheetNames>
    <sheetDataSet>
      <sheetData sheetId="0"/>
      <sheetData sheetId="1">
        <row r="4">
          <cell r="B4" t="str">
            <v>Error</v>
          </cell>
          <cell r="C4" t="str">
            <v>Error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使い方"/>
      <sheetName val="設定"/>
      <sheetName val="町（丁）字別人口・世帯"/>
      <sheetName val="年齢各歳別・５歳階級別男女別人口"/>
      <sheetName val="表紙"/>
      <sheetName val="課内表示"/>
      <sheetName val="総人口①（地区別）"/>
      <sheetName val="総人口②（町字別）"/>
      <sheetName val="日本人①（地区別）"/>
      <sheetName val="日本人②（町字別）"/>
      <sheetName val="外国人①（地区別）"/>
      <sheetName val="外国人②（町字別）"/>
      <sheetName val="xxxxxx_population_yyyymmdd"/>
      <sheetName val="人口ピラミッド"/>
    </sheetNames>
    <sheetDataSet>
      <sheetData sheetId="0"/>
      <sheetData sheetId="1">
        <row r="4">
          <cell r="B4" t="str">
            <v>Error</v>
          </cell>
          <cell r="C4" t="str">
            <v>Error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使い方"/>
      <sheetName val="設定"/>
      <sheetName val="町（丁）字別人口・世帯"/>
      <sheetName val="年齢各歳別・５歳階級別男女別人口"/>
      <sheetName val="表紙"/>
      <sheetName val="課内表示"/>
      <sheetName val="総人口①（地区別）"/>
      <sheetName val="総人口②（町字別）"/>
      <sheetName val="日本人①（地区別）"/>
      <sheetName val="日本人②（町字別）"/>
      <sheetName val="外国人①（地区別）"/>
      <sheetName val="外国人②（町字別）"/>
      <sheetName val="xxxxxx_population_yyyymmdd"/>
    </sheetNames>
    <sheetDataSet>
      <sheetData sheetId="0"/>
      <sheetData sheetId="1">
        <row r="4">
          <cell r="B4" t="str">
            <v>Error</v>
          </cell>
          <cell r="C4" t="str">
            <v>Error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使い方"/>
      <sheetName val="設定"/>
      <sheetName val="町（丁）字別人口・世帯"/>
      <sheetName val="年齢各歳別・５歳階級別男女別人口"/>
      <sheetName val="表紙"/>
      <sheetName val="課内表示"/>
      <sheetName val="総人口①（地区別）"/>
      <sheetName val="総人口②（町字別）"/>
      <sheetName val="日本人①（地区別）"/>
      <sheetName val="日本人②（町字別）"/>
      <sheetName val="外国人①（地区別）"/>
      <sheetName val="外国人②（町字別）"/>
      <sheetName val="xxxxxx_population_yyyymmdd"/>
    </sheetNames>
    <sheetDataSet>
      <sheetData sheetId="0"/>
      <sheetData sheetId="1">
        <row r="4">
          <cell r="B4" t="str">
            <v>Error</v>
          </cell>
          <cell r="C4" t="str">
            <v>Error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使い方"/>
      <sheetName val="設定"/>
      <sheetName val="町（丁）字別人口・世帯"/>
      <sheetName val="年齢各歳別・５歳階級別男女別人口"/>
      <sheetName val="表紙"/>
      <sheetName val="課内表示"/>
      <sheetName val="総人口①（地区別）"/>
      <sheetName val="総人口②（町字別）"/>
      <sheetName val="日本人①（地区別）"/>
      <sheetName val="日本人②（町字別）"/>
      <sheetName val="外国人①（地区別）"/>
      <sheetName val="外国人②（町字別）"/>
      <sheetName val="xxxxxx_population_yyyymmdd"/>
    </sheetNames>
    <sheetDataSet>
      <sheetData sheetId="0"/>
      <sheetData sheetId="1">
        <row r="4">
          <cell r="B4" t="str">
            <v>Error</v>
          </cell>
          <cell r="C4" t="str">
            <v>Error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使い方"/>
      <sheetName val="設定"/>
      <sheetName val="町（丁）字別人口・世帯"/>
      <sheetName val="年齢各歳別・５歳階級別男女別人口"/>
      <sheetName val="表紙"/>
      <sheetName val="課内表示"/>
      <sheetName val="総人口①（地区別）"/>
      <sheetName val="総人口②（町字別）"/>
      <sheetName val="日本人①（地区別）"/>
      <sheetName val="日本人②（町字別）"/>
      <sheetName val="外国人①（地区別）"/>
      <sheetName val="外国人②（町字別）"/>
      <sheetName val="xxxxxx_population_yyyymmdd"/>
    </sheetNames>
    <sheetDataSet>
      <sheetData sheetId="0"/>
      <sheetData sheetId="1">
        <row r="4">
          <cell r="B4" t="str">
            <v>Error</v>
          </cell>
          <cell r="C4" t="str">
            <v>Error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使い方"/>
      <sheetName val="設定"/>
      <sheetName val="町（丁）字別人口・世帯"/>
      <sheetName val="年齢各歳別・５歳階級別男女別人口"/>
      <sheetName val="表紙"/>
      <sheetName val="課内表示"/>
      <sheetName val="総人口①（地区別）"/>
      <sheetName val="総人口②（町字別）"/>
      <sheetName val="日本人①（地区別）"/>
      <sheetName val="日本人②（町字別）"/>
      <sheetName val="外国人①（地区別）"/>
      <sheetName val="外国人②（町字別）"/>
      <sheetName val="xxxxxx_population_yyyymmdd"/>
    </sheetNames>
    <sheetDataSet>
      <sheetData sheetId="0"/>
      <sheetData sheetId="1">
        <row r="4">
          <cell r="B4" t="str">
            <v>Error</v>
          </cell>
          <cell r="C4" t="str">
            <v>Error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使い方"/>
      <sheetName val="設定"/>
      <sheetName val="町（丁）字別人口・世帯"/>
      <sheetName val="年齢各歳別・５歳階級別男女別人口"/>
      <sheetName val="表紙"/>
      <sheetName val="課内表示"/>
      <sheetName val="総人口①（地区別）"/>
      <sheetName val="総人口②（町字別）"/>
      <sheetName val="日本人①（地区別）"/>
      <sheetName val="日本人②（町字別）"/>
      <sheetName val="外国人①（地区別）"/>
      <sheetName val="外国人②（町字別）"/>
      <sheetName val="xxxxxx_population_yyyymmdd"/>
    </sheetNames>
    <sheetDataSet>
      <sheetData sheetId="0"/>
      <sheetData sheetId="1">
        <row r="4">
          <cell r="B4" t="str">
            <v>Error</v>
          </cell>
          <cell r="C4" t="str">
            <v>Error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2"/>
  <sheetViews>
    <sheetView tabSelected="1" zoomScaleNormal="100" zoomScaleSheetLayoutView="100" workbookViewId="0">
      <selection sqref="A1:H1"/>
    </sheetView>
  </sheetViews>
  <sheetFormatPr defaultRowHeight="13.5" x14ac:dyDescent="0.15"/>
  <cols>
    <col min="1" max="4" width="11.25" style="2" customWidth="1"/>
    <col min="5" max="5" width="11.25" style="11" customWidth="1"/>
    <col min="6" max="8" width="11.25" style="2" customWidth="1"/>
    <col min="9" max="16384" width="9" style="2"/>
  </cols>
  <sheetData>
    <row r="1" spans="1:10" ht="18.75" customHeight="1" x14ac:dyDescent="0.2">
      <c r="A1" s="50" t="s">
        <v>0</v>
      </c>
      <c r="B1" s="50"/>
      <c r="C1" s="50"/>
      <c r="D1" s="50"/>
      <c r="E1" s="50"/>
      <c r="F1" s="50"/>
      <c r="G1" s="50"/>
      <c r="H1" s="50"/>
      <c r="I1" s="1"/>
      <c r="J1" s="1"/>
    </row>
    <row r="2" spans="1:10" ht="18.75" customHeight="1" thickBot="1" x14ac:dyDescent="0.2">
      <c r="A2" s="3"/>
      <c r="B2" s="3"/>
      <c r="C2" s="3"/>
      <c r="D2" s="3"/>
      <c r="E2" s="4"/>
      <c r="F2" s="3"/>
      <c r="G2" s="3"/>
      <c r="H2" s="5" t="s">
        <v>132</v>
      </c>
      <c r="I2" s="1"/>
      <c r="J2" s="6"/>
    </row>
    <row r="3" spans="1:10" s="11" customFormat="1" ht="15" customHeight="1" x14ac:dyDescent="0.15">
      <c r="A3" s="7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3</v>
      </c>
      <c r="G3" s="8" t="s">
        <v>4</v>
      </c>
      <c r="H3" s="9" t="s">
        <v>5</v>
      </c>
      <c r="I3" s="10"/>
      <c r="J3" s="10"/>
    </row>
    <row r="4" spans="1:10" ht="12" customHeight="1" thickBot="1" x14ac:dyDescent="0.2">
      <c r="A4" s="12" t="s">
        <v>7</v>
      </c>
      <c r="B4" s="13">
        <f>SUM(B6:B55,F6:F56)</f>
        <v>345482</v>
      </c>
      <c r="C4" s="13">
        <f>SUM(C6:C55,G6:G56)</f>
        <v>171610</v>
      </c>
      <c r="D4" s="13">
        <f>SUM(D6:D55,H6:H56)</f>
        <v>173872</v>
      </c>
      <c r="E4" s="14"/>
      <c r="F4" s="15"/>
      <c r="G4" s="15"/>
      <c r="H4" s="16"/>
    </row>
    <row r="5" spans="1:10" ht="12" customHeight="1" thickTop="1" x14ac:dyDescent="0.15">
      <c r="A5" s="17"/>
      <c r="B5" s="15"/>
      <c r="C5" s="15"/>
      <c r="D5" s="15"/>
      <c r="E5" s="14"/>
      <c r="F5" s="15"/>
      <c r="G5" s="15"/>
      <c r="H5" s="16"/>
    </row>
    <row r="6" spans="1:10" ht="12" customHeight="1" x14ac:dyDescent="0.15">
      <c r="A6" s="18" t="s">
        <v>8</v>
      </c>
      <c r="B6" s="19">
        <v>2411</v>
      </c>
      <c r="C6" s="19">
        <v>1233</v>
      </c>
      <c r="D6" s="19">
        <v>1178</v>
      </c>
      <c r="E6" s="20" t="s">
        <v>9</v>
      </c>
      <c r="F6" s="19">
        <v>5905</v>
      </c>
      <c r="G6" s="19">
        <v>3106</v>
      </c>
      <c r="H6" s="21">
        <v>2799</v>
      </c>
    </row>
    <row r="7" spans="1:10" ht="12" customHeight="1" x14ac:dyDescent="0.15">
      <c r="A7" s="18" t="s">
        <v>10</v>
      </c>
      <c r="B7" s="19">
        <v>2569</v>
      </c>
      <c r="C7" s="19">
        <v>1376</v>
      </c>
      <c r="D7" s="19">
        <v>1193</v>
      </c>
      <c r="E7" s="20" t="s">
        <v>11</v>
      </c>
      <c r="F7" s="19">
        <v>5827</v>
      </c>
      <c r="G7" s="19">
        <v>2989</v>
      </c>
      <c r="H7" s="21">
        <v>2838</v>
      </c>
    </row>
    <row r="8" spans="1:10" ht="12" customHeight="1" x14ac:dyDescent="0.15">
      <c r="A8" s="18" t="s">
        <v>12</v>
      </c>
      <c r="B8" s="19">
        <v>2735</v>
      </c>
      <c r="C8" s="19">
        <v>1412</v>
      </c>
      <c r="D8" s="19">
        <v>1323</v>
      </c>
      <c r="E8" s="20" t="s">
        <v>13</v>
      </c>
      <c r="F8" s="19">
        <v>5539</v>
      </c>
      <c r="G8" s="19">
        <v>2908</v>
      </c>
      <c r="H8" s="21">
        <v>2631</v>
      </c>
    </row>
    <row r="9" spans="1:10" ht="12" customHeight="1" x14ac:dyDescent="0.15">
      <c r="A9" s="18" t="s">
        <v>14</v>
      </c>
      <c r="B9" s="19">
        <v>2881</v>
      </c>
      <c r="C9" s="19">
        <v>1470</v>
      </c>
      <c r="D9" s="19">
        <v>1411</v>
      </c>
      <c r="E9" s="20" t="s">
        <v>15</v>
      </c>
      <c r="F9" s="19">
        <v>5523</v>
      </c>
      <c r="G9" s="19">
        <v>2897</v>
      </c>
      <c r="H9" s="21">
        <v>2626</v>
      </c>
    </row>
    <row r="10" spans="1:10" ht="12" customHeight="1" x14ac:dyDescent="0.15">
      <c r="A10" s="18" t="s">
        <v>16</v>
      </c>
      <c r="B10" s="19">
        <v>2987</v>
      </c>
      <c r="C10" s="19">
        <v>1520</v>
      </c>
      <c r="D10" s="19">
        <v>1467</v>
      </c>
      <c r="E10" s="20" t="s">
        <v>17</v>
      </c>
      <c r="F10" s="19">
        <v>3940</v>
      </c>
      <c r="G10" s="19">
        <v>2055</v>
      </c>
      <c r="H10" s="21">
        <v>1885</v>
      </c>
    </row>
    <row r="11" spans="1:10" ht="12" customHeight="1" x14ac:dyDescent="0.15">
      <c r="A11" s="18" t="s">
        <v>18</v>
      </c>
      <c r="B11" s="19">
        <v>2959</v>
      </c>
      <c r="C11" s="19">
        <v>1538</v>
      </c>
      <c r="D11" s="19">
        <v>1421</v>
      </c>
      <c r="E11" s="20" t="s">
        <v>19</v>
      </c>
      <c r="F11" s="19">
        <v>4958</v>
      </c>
      <c r="G11" s="19">
        <v>2585</v>
      </c>
      <c r="H11" s="21">
        <v>2373</v>
      </c>
    </row>
    <row r="12" spans="1:10" ht="12" customHeight="1" x14ac:dyDescent="0.15">
      <c r="A12" s="18" t="s">
        <v>20</v>
      </c>
      <c r="B12" s="19">
        <v>2943</v>
      </c>
      <c r="C12" s="19">
        <v>1506</v>
      </c>
      <c r="D12" s="19">
        <v>1437</v>
      </c>
      <c r="E12" s="20" t="s">
        <v>21</v>
      </c>
      <c r="F12" s="19">
        <v>4514</v>
      </c>
      <c r="G12" s="19">
        <v>2334</v>
      </c>
      <c r="H12" s="21">
        <v>2180</v>
      </c>
    </row>
    <row r="13" spans="1:10" ht="12" customHeight="1" x14ac:dyDescent="0.15">
      <c r="A13" s="18" t="s">
        <v>22</v>
      </c>
      <c r="B13" s="19">
        <v>2940</v>
      </c>
      <c r="C13" s="19">
        <v>1474</v>
      </c>
      <c r="D13" s="19">
        <v>1466</v>
      </c>
      <c r="E13" s="20" t="s">
        <v>23</v>
      </c>
      <c r="F13" s="19">
        <v>4208</v>
      </c>
      <c r="G13" s="19">
        <v>2179</v>
      </c>
      <c r="H13" s="21">
        <v>2029</v>
      </c>
    </row>
    <row r="14" spans="1:10" ht="12" customHeight="1" x14ac:dyDescent="0.15">
      <c r="A14" s="18" t="s">
        <v>24</v>
      </c>
      <c r="B14" s="19">
        <v>3060</v>
      </c>
      <c r="C14" s="19">
        <v>1529</v>
      </c>
      <c r="D14" s="19">
        <v>1531</v>
      </c>
      <c r="E14" s="20" t="s">
        <v>25</v>
      </c>
      <c r="F14" s="19">
        <v>3860</v>
      </c>
      <c r="G14" s="19">
        <v>2034</v>
      </c>
      <c r="H14" s="21">
        <v>1826</v>
      </c>
    </row>
    <row r="15" spans="1:10" ht="12" customHeight="1" x14ac:dyDescent="0.15">
      <c r="A15" s="18" t="s">
        <v>26</v>
      </c>
      <c r="B15" s="19">
        <v>2958</v>
      </c>
      <c r="C15" s="19">
        <v>1518</v>
      </c>
      <c r="D15" s="19">
        <v>1440</v>
      </c>
      <c r="E15" s="20" t="s">
        <v>27</v>
      </c>
      <c r="F15" s="19">
        <v>3520</v>
      </c>
      <c r="G15" s="19">
        <v>1744</v>
      </c>
      <c r="H15" s="21">
        <v>1776</v>
      </c>
    </row>
    <row r="16" spans="1:10" ht="12" customHeight="1" x14ac:dyDescent="0.15">
      <c r="A16" s="18" t="s">
        <v>28</v>
      </c>
      <c r="B16" s="19">
        <v>3119</v>
      </c>
      <c r="C16" s="19">
        <v>1645</v>
      </c>
      <c r="D16" s="19">
        <v>1474</v>
      </c>
      <c r="E16" s="20" t="s">
        <v>29</v>
      </c>
      <c r="F16" s="19">
        <v>3543</v>
      </c>
      <c r="G16" s="19">
        <v>1815</v>
      </c>
      <c r="H16" s="21">
        <v>1728</v>
      </c>
    </row>
    <row r="17" spans="1:8" ht="12" customHeight="1" x14ac:dyDescent="0.15">
      <c r="A17" s="18" t="s">
        <v>30</v>
      </c>
      <c r="B17" s="19">
        <v>3064</v>
      </c>
      <c r="C17" s="19">
        <v>1515</v>
      </c>
      <c r="D17" s="19">
        <v>1549</v>
      </c>
      <c r="E17" s="20" t="s">
        <v>31</v>
      </c>
      <c r="F17" s="19">
        <v>3494</v>
      </c>
      <c r="G17" s="19">
        <v>1789</v>
      </c>
      <c r="H17" s="21">
        <v>1705</v>
      </c>
    </row>
    <row r="18" spans="1:8" ht="12" customHeight="1" x14ac:dyDescent="0.15">
      <c r="A18" s="18" t="s">
        <v>32</v>
      </c>
      <c r="B18" s="19">
        <v>3072</v>
      </c>
      <c r="C18" s="19">
        <v>1579</v>
      </c>
      <c r="D18" s="19">
        <v>1493</v>
      </c>
      <c r="E18" s="20" t="s">
        <v>33</v>
      </c>
      <c r="F18" s="19">
        <v>3472</v>
      </c>
      <c r="G18" s="19">
        <v>1698</v>
      </c>
      <c r="H18" s="21">
        <v>1774</v>
      </c>
    </row>
    <row r="19" spans="1:8" ht="12" customHeight="1" x14ac:dyDescent="0.15">
      <c r="A19" s="18" t="s">
        <v>34</v>
      </c>
      <c r="B19" s="19">
        <v>3180</v>
      </c>
      <c r="C19" s="19">
        <v>1634</v>
      </c>
      <c r="D19" s="19">
        <v>1546</v>
      </c>
      <c r="E19" s="20" t="s">
        <v>35</v>
      </c>
      <c r="F19" s="19">
        <v>3253</v>
      </c>
      <c r="G19" s="19">
        <v>1654</v>
      </c>
      <c r="H19" s="21">
        <v>1599</v>
      </c>
    </row>
    <row r="20" spans="1:8" ht="12" customHeight="1" x14ac:dyDescent="0.15">
      <c r="A20" s="18" t="s">
        <v>36</v>
      </c>
      <c r="B20" s="19">
        <v>3048</v>
      </c>
      <c r="C20" s="19">
        <v>1521</v>
      </c>
      <c r="D20" s="19">
        <v>1527</v>
      </c>
      <c r="E20" s="20" t="s">
        <v>37</v>
      </c>
      <c r="F20" s="19">
        <v>3287</v>
      </c>
      <c r="G20" s="19">
        <v>1613</v>
      </c>
      <c r="H20" s="21">
        <v>1674</v>
      </c>
    </row>
    <row r="21" spans="1:8" ht="12" customHeight="1" x14ac:dyDescent="0.15">
      <c r="A21" s="18" t="s">
        <v>38</v>
      </c>
      <c r="B21" s="19">
        <v>2920</v>
      </c>
      <c r="C21" s="19">
        <v>1538</v>
      </c>
      <c r="D21" s="19">
        <v>1382</v>
      </c>
      <c r="E21" s="20" t="s">
        <v>39</v>
      </c>
      <c r="F21" s="19">
        <v>3610</v>
      </c>
      <c r="G21" s="19">
        <v>1774</v>
      </c>
      <c r="H21" s="21">
        <v>1836</v>
      </c>
    </row>
    <row r="22" spans="1:8" ht="12" customHeight="1" x14ac:dyDescent="0.15">
      <c r="A22" s="18" t="s">
        <v>40</v>
      </c>
      <c r="B22" s="19">
        <v>3049</v>
      </c>
      <c r="C22" s="19">
        <v>1556</v>
      </c>
      <c r="D22" s="19">
        <v>1493</v>
      </c>
      <c r="E22" s="20" t="s">
        <v>41</v>
      </c>
      <c r="F22" s="19">
        <v>3586</v>
      </c>
      <c r="G22" s="19">
        <v>1752</v>
      </c>
      <c r="H22" s="21">
        <v>1834</v>
      </c>
    </row>
    <row r="23" spans="1:8" ht="12" customHeight="1" x14ac:dyDescent="0.15">
      <c r="A23" s="18" t="s">
        <v>42</v>
      </c>
      <c r="B23" s="19">
        <v>3221</v>
      </c>
      <c r="C23" s="19">
        <v>1612</v>
      </c>
      <c r="D23" s="19">
        <v>1609</v>
      </c>
      <c r="E23" s="20" t="s">
        <v>43</v>
      </c>
      <c r="F23" s="19">
        <v>3714</v>
      </c>
      <c r="G23" s="19">
        <v>1804</v>
      </c>
      <c r="H23" s="21">
        <v>1910</v>
      </c>
    </row>
    <row r="24" spans="1:8" ht="12" customHeight="1" x14ac:dyDescent="0.15">
      <c r="A24" s="18" t="s">
        <v>44</v>
      </c>
      <c r="B24" s="19">
        <v>3150</v>
      </c>
      <c r="C24" s="19">
        <v>1609</v>
      </c>
      <c r="D24" s="19">
        <v>1541</v>
      </c>
      <c r="E24" s="20" t="s">
        <v>45</v>
      </c>
      <c r="F24" s="19">
        <v>4079</v>
      </c>
      <c r="G24" s="19">
        <v>1889</v>
      </c>
      <c r="H24" s="21">
        <v>2190</v>
      </c>
    </row>
    <row r="25" spans="1:8" ht="12" customHeight="1" x14ac:dyDescent="0.15">
      <c r="A25" s="18" t="s">
        <v>46</v>
      </c>
      <c r="B25" s="19">
        <v>3257</v>
      </c>
      <c r="C25" s="19">
        <v>1669</v>
      </c>
      <c r="D25" s="19">
        <v>1588</v>
      </c>
      <c r="E25" s="20" t="s">
        <v>47</v>
      </c>
      <c r="F25" s="19">
        <v>4144</v>
      </c>
      <c r="G25" s="19">
        <v>1985</v>
      </c>
      <c r="H25" s="21">
        <v>2159</v>
      </c>
    </row>
    <row r="26" spans="1:8" ht="12" customHeight="1" x14ac:dyDescent="0.15">
      <c r="A26" s="18" t="s">
        <v>48</v>
      </c>
      <c r="B26" s="19">
        <v>3380</v>
      </c>
      <c r="C26" s="19">
        <v>1712</v>
      </c>
      <c r="D26" s="19">
        <v>1668</v>
      </c>
      <c r="E26" s="20" t="s">
        <v>49</v>
      </c>
      <c r="F26" s="19">
        <v>4598</v>
      </c>
      <c r="G26" s="19">
        <v>2184</v>
      </c>
      <c r="H26" s="21">
        <v>2414</v>
      </c>
    </row>
    <row r="27" spans="1:8" ht="12" customHeight="1" x14ac:dyDescent="0.15">
      <c r="A27" s="18" t="s">
        <v>50</v>
      </c>
      <c r="B27" s="19">
        <v>3616</v>
      </c>
      <c r="C27" s="19">
        <v>1853</v>
      </c>
      <c r="D27" s="19">
        <v>1763</v>
      </c>
      <c r="E27" s="20" t="s">
        <v>51</v>
      </c>
      <c r="F27" s="19">
        <v>5212</v>
      </c>
      <c r="G27" s="19">
        <v>2421</v>
      </c>
      <c r="H27" s="21">
        <v>2791</v>
      </c>
    </row>
    <row r="28" spans="1:8" ht="12" customHeight="1" x14ac:dyDescent="0.15">
      <c r="A28" s="18" t="s">
        <v>52</v>
      </c>
      <c r="B28" s="19">
        <v>3803</v>
      </c>
      <c r="C28" s="19">
        <v>1897</v>
      </c>
      <c r="D28" s="19">
        <v>1906</v>
      </c>
      <c r="E28" s="20" t="s">
        <v>53</v>
      </c>
      <c r="F28" s="19">
        <v>5079</v>
      </c>
      <c r="G28" s="19">
        <v>2362</v>
      </c>
      <c r="H28" s="21">
        <v>2717</v>
      </c>
    </row>
    <row r="29" spans="1:8" ht="12" customHeight="1" x14ac:dyDescent="0.15">
      <c r="A29" s="18" t="s">
        <v>54</v>
      </c>
      <c r="B29" s="19">
        <v>3690</v>
      </c>
      <c r="C29" s="19">
        <v>1858</v>
      </c>
      <c r="D29" s="19">
        <v>1832</v>
      </c>
      <c r="E29" s="20" t="s">
        <v>55</v>
      </c>
      <c r="F29" s="19">
        <v>5315</v>
      </c>
      <c r="G29" s="19">
        <v>2407</v>
      </c>
      <c r="H29" s="21">
        <v>2908</v>
      </c>
    </row>
    <row r="30" spans="1:8" ht="12" customHeight="1" x14ac:dyDescent="0.15">
      <c r="A30" s="18" t="s">
        <v>56</v>
      </c>
      <c r="B30" s="19">
        <v>3822</v>
      </c>
      <c r="C30" s="19">
        <v>1892</v>
      </c>
      <c r="D30" s="19">
        <v>1930</v>
      </c>
      <c r="E30" s="20" t="s">
        <v>57</v>
      </c>
      <c r="F30" s="19">
        <v>3739</v>
      </c>
      <c r="G30" s="19">
        <v>1680</v>
      </c>
      <c r="H30" s="21">
        <v>2059</v>
      </c>
    </row>
    <row r="31" spans="1:8" ht="12" customHeight="1" x14ac:dyDescent="0.15">
      <c r="A31" s="18" t="s">
        <v>58</v>
      </c>
      <c r="B31" s="19">
        <v>3718</v>
      </c>
      <c r="C31" s="19">
        <v>1899</v>
      </c>
      <c r="D31" s="19">
        <v>1819</v>
      </c>
      <c r="E31" s="20" t="s">
        <v>59</v>
      </c>
      <c r="F31" s="19">
        <v>3220</v>
      </c>
      <c r="G31" s="19">
        <v>1465</v>
      </c>
      <c r="H31" s="21">
        <v>1755</v>
      </c>
    </row>
    <row r="32" spans="1:8" ht="12" customHeight="1" x14ac:dyDescent="0.15">
      <c r="A32" s="18" t="s">
        <v>60</v>
      </c>
      <c r="B32" s="19">
        <v>3803</v>
      </c>
      <c r="C32" s="19">
        <v>1937</v>
      </c>
      <c r="D32" s="19">
        <v>1866</v>
      </c>
      <c r="E32" s="22" t="s">
        <v>61</v>
      </c>
      <c r="F32" s="19">
        <v>4109</v>
      </c>
      <c r="G32" s="19">
        <v>1896</v>
      </c>
      <c r="H32" s="21">
        <v>2213</v>
      </c>
    </row>
    <row r="33" spans="1:8" ht="12" customHeight="1" x14ac:dyDescent="0.15">
      <c r="A33" s="18" t="s">
        <v>62</v>
      </c>
      <c r="B33" s="19">
        <v>3575</v>
      </c>
      <c r="C33" s="19">
        <v>1790</v>
      </c>
      <c r="D33" s="19">
        <v>1785</v>
      </c>
      <c r="E33" s="22" t="s">
        <v>63</v>
      </c>
      <c r="F33" s="19">
        <v>4365</v>
      </c>
      <c r="G33" s="19">
        <v>1871</v>
      </c>
      <c r="H33" s="21">
        <v>2494</v>
      </c>
    </row>
    <row r="34" spans="1:8" ht="12" customHeight="1" x14ac:dyDescent="0.15">
      <c r="A34" s="18" t="s">
        <v>64</v>
      </c>
      <c r="B34" s="19">
        <v>3715</v>
      </c>
      <c r="C34" s="19">
        <v>1901</v>
      </c>
      <c r="D34" s="19">
        <v>1814</v>
      </c>
      <c r="E34" s="22" t="s">
        <v>65</v>
      </c>
      <c r="F34" s="19">
        <v>4064</v>
      </c>
      <c r="G34" s="19">
        <v>1821</v>
      </c>
      <c r="H34" s="21">
        <v>2243</v>
      </c>
    </row>
    <row r="35" spans="1:8" ht="12" customHeight="1" x14ac:dyDescent="0.15">
      <c r="A35" s="18" t="s">
        <v>66</v>
      </c>
      <c r="B35" s="19">
        <v>3805</v>
      </c>
      <c r="C35" s="19">
        <v>1926</v>
      </c>
      <c r="D35" s="19">
        <v>1879</v>
      </c>
      <c r="E35" s="22" t="s">
        <v>67</v>
      </c>
      <c r="F35" s="19">
        <v>3934</v>
      </c>
      <c r="G35" s="19">
        <v>1738</v>
      </c>
      <c r="H35" s="21">
        <v>2196</v>
      </c>
    </row>
    <row r="36" spans="1:8" ht="12" customHeight="1" x14ac:dyDescent="0.15">
      <c r="A36" s="18" t="s">
        <v>68</v>
      </c>
      <c r="B36" s="19">
        <v>3728</v>
      </c>
      <c r="C36" s="19">
        <v>1927</v>
      </c>
      <c r="D36" s="19">
        <v>1801</v>
      </c>
      <c r="E36" s="22" t="s">
        <v>69</v>
      </c>
      <c r="F36" s="19">
        <v>3583</v>
      </c>
      <c r="G36" s="19">
        <v>1600</v>
      </c>
      <c r="H36" s="21">
        <v>1983</v>
      </c>
    </row>
    <row r="37" spans="1:8" ht="12" customHeight="1" x14ac:dyDescent="0.15">
      <c r="A37" s="18" t="s">
        <v>70</v>
      </c>
      <c r="B37" s="19">
        <v>3726</v>
      </c>
      <c r="C37" s="19">
        <v>1873</v>
      </c>
      <c r="D37" s="19">
        <v>1853</v>
      </c>
      <c r="E37" s="22" t="s">
        <v>71</v>
      </c>
      <c r="F37" s="19">
        <v>2922</v>
      </c>
      <c r="G37" s="19">
        <v>1304</v>
      </c>
      <c r="H37" s="21">
        <v>1618</v>
      </c>
    </row>
    <row r="38" spans="1:8" ht="12" customHeight="1" x14ac:dyDescent="0.15">
      <c r="A38" s="18" t="s">
        <v>72</v>
      </c>
      <c r="B38" s="19">
        <v>4003</v>
      </c>
      <c r="C38" s="19">
        <v>2085</v>
      </c>
      <c r="D38" s="19">
        <v>1918</v>
      </c>
      <c r="E38" s="22" t="s">
        <v>73</v>
      </c>
      <c r="F38" s="19">
        <v>2687</v>
      </c>
      <c r="G38" s="19">
        <v>1189</v>
      </c>
      <c r="H38" s="21">
        <v>1498</v>
      </c>
    </row>
    <row r="39" spans="1:8" ht="12" customHeight="1" x14ac:dyDescent="0.15">
      <c r="A39" s="18" t="s">
        <v>74</v>
      </c>
      <c r="B39" s="19">
        <v>3966</v>
      </c>
      <c r="C39" s="19">
        <v>2009</v>
      </c>
      <c r="D39" s="19">
        <v>1957</v>
      </c>
      <c r="E39" s="22" t="s">
        <v>75</v>
      </c>
      <c r="F39" s="19">
        <v>2701</v>
      </c>
      <c r="G39" s="19">
        <v>1252</v>
      </c>
      <c r="H39" s="21">
        <v>1449</v>
      </c>
    </row>
    <row r="40" spans="1:8" ht="12" customHeight="1" x14ac:dyDescent="0.15">
      <c r="A40" s="18" t="s">
        <v>76</v>
      </c>
      <c r="B40" s="19">
        <v>4113</v>
      </c>
      <c r="C40" s="19">
        <v>2093</v>
      </c>
      <c r="D40" s="19">
        <v>2020</v>
      </c>
      <c r="E40" s="22" t="s">
        <v>77</v>
      </c>
      <c r="F40" s="19">
        <v>2298</v>
      </c>
      <c r="G40" s="19">
        <v>1035</v>
      </c>
      <c r="H40" s="21">
        <v>1263</v>
      </c>
    </row>
    <row r="41" spans="1:8" ht="12" customHeight="1" x14ac:dyDescent="0.15">
      <c r="A41" s="18" t="s">
        <v>78</v>
      </c>
      <c r="B41" s="19">
        <v>4020</v>
      </c>
      <c r="C41" s="19">
        <v>2029</v>
      </c>
      <c r="D41" s="19">
        <v>1991</v>
      </c>
      <c r="E41" s="22" t="s">
        <v>79</v>
      </c>
      <c r="F41" s="19">
        <v>2142</v>
      </c>
      <c r="G41" s="19">
        <v>914</v>
      </c>
      <c r="H41" s="21">
        <v>1228</v>
      </c>
    </row>
    <row r="42" spans="1:8" ht="12" customHeight="1" x14ac:dyDescent="0.15">
      <c r="A42" s="18" t="s">
        <v>80</v>
      </c>
      <c r="B42" s="19">
        <v>4365</v>
      </c>
      <c r="C42" s="19">
        <v>2230</v>
      </c>
      <c r="D42" s="19">
        <v>2135</v>
      </c>
      <c r="E42" s="22" t="s">
        <v>81</v>
      </c>
      <c r="F42" s="19">
        <v>1540</v>
      </c>
      <c r="G42" s="19">
        <v>672</v>
      </c>
      <c r="H42" s="21">
        <v>868</v>
      </c>
    </row>
    <row r="43" spans="1:8" ht="12" customHeight="1" x14ac:dyDescent="0.15">
      <c r="A43" s="18" t="s">
        <v>82</v>
      </c>
      <c r="B43" s="19">
        <v>4498</v>
      </c>
      <c r="C43" s="19">
        <v>2311</v>
      </c>
      <c r="D43" s="19">
        <v>2187</v>
      </c>
      <c r="E43" s="22" t="s">
        <v>83</v>
      </c>
      <c r="F43" s="19">
        <v>1298</v>
      </c>
      <c r="G43" s="19">
        <v>523</v>
      </c>
      <c r="H43" s="21">
        <v>775</v>
      </c>
    </row>
    <row r="44" spans="1:8" ht="12" customHeight="1" x14ac:dyDescent="0.15">
      <c r="A44" s="18" t="s">
        <v>84</v>
      </c>
      <c r="B44" s="19">
        <v>4577</v>
      </c>
      <c r="C44" s="19">
        <v>2354</v>
      </c>
      <c r="D44" s="19">
        <v>2223</v>
      </c>
      <c r="E44" s="22" t="s">
        <v>85</v>
      </c>
      <c r="F44" s="19">
        <v>1156</v>
      </c>
      <c r="G44" s="19">
        <v>452</v>
      </c>
      <c r="H44" s="21">
        <v>704</v>
      </c>
    </row>
    <row r="45" spans="1:8" ht="12" customHeight="1" x14ac:dyDescent="0.15">
      <c r="A45" s="18" t="s">
        <v>86</v>
      </c>
      <c r="B45" s="19">
        <v>4594</v>
      </c>
      <c r="C45" s="19">
        <v>2267</v>
      </c>
      <c r="D45" s="19">
        <v>2327</v>
      </c>
      <c r="E45" s="22" t="s">
        <v>87</v>
      </c>
      <c r="F45" s="19">
        <v>965</v>
      </c>
      <c r="G45" s="19">
        <v>319</v>
      </c>
      <c r="H45" s="21">
        <v>646</v>
      </c>
    </row>
    <row r="46" spans="1:8" ht="12" customHeight="1" x14ac:dyDescent="0.15">
      <c r="A46" s="18" t="s">
        <v>88</v>
      </c>
      <c r="B46" s="19">
        <v>4581</v>
      </c>
      <c r="C46" s="19">
        <v>2363</v>
      </c>
      <c r="D46" s="19">
        <v>2218</v>
      </c>
      <c r="E46" s="22" t="s">
        <v>89</v>
      </c>
      <c r="F46" s="19">
        <v>681</v>
      </c>
      <c r="G46" s="19">
        <v>211</v>
      </c>
      <c r="H46" s="21">
        <v>470</v>
      </c>
    </row>
    <row r="47" spans="1:8" ht="12" customHeight="1" x14ac:dyDescent="0.15">
      <c r="A47" s="18" t="s">
        <v>90</v>
      </c>
      <c r="B47" s="19">
        <v>4808</v>
      </c>
      <c r="C47" s="19">
        <v>2526</v>
      </c>
      <c r="D47" s="19">
        <v>2282</v>
      </c>
      <c r="E47" s="22" t="s">
        <v>91</v>
      </c>
      <c r="F47" s="19">
        <v>598</v>
      </c>
      <c r="G47" s="19">
        <v>198</v>
      </c>
      <c r="H47" s="21">
        <v>400</v>
      </c>
    </row>
    <row r="48" spans="1:8" ht="12" customHeight="1" x14ac:dyDescent="0.15">
      <c r="A48" s="18" t="s">
        <v>92</v>
      </c>
      <c r="B48" s="19">
        <v>4950</v>
      </c>
      <c r="C48" s="19">
        <v>2543</v>
      </c>
      <c r="D48" s="19">
        <v>2407</v>
      </c>
      <c r="E48" s="22" t="s">
        <v>93</v>
      </c>
      <c r="F48" s="19">
        <v>470</v>
      </c>
      <c r="G48" s="19">
        <v>134</v>
      </c>
      <c r="H48" s="21">
        <v>336</v>
      </c>
    </row>
    <row r="49" spans="1:10" ht="12" customHeight="1" x14ac:dyDescent="0.15">
      <c r="A49" s="18" t="s">
        <v>94</v>
      </c>
      <c r="B49" s="19">
        <v>5005</v>
      </c>
      <c r="C49" s="19">
        <v>2663</v>
      </c>
      <c r="D49" s="19">
        <v>2342</v>
      </c>
      <c r="E49" s="22" t="s">
        <v>95</v>
      </c>
      <c r="F49" s="19">
        <v>367</v>
      </c>
      <c r="G49" s="19">
        <v>103</v>
      </c>
      <c r="H49" s="21">
        <v>264</v>
      </c>
    </row>
    <row r="50" spans="1:10" ht="12" customHeight="1" x14ac:dyDescent="0.15">
      <c r="A50" s="18" t="s">
        <v>96</v>
      </c>
      <c r="B50" s="19">
        <v>5468</v>
      </c>
      <c r="C50" s="19">
        <v>2823</v>
      </c>
      <c r="D50" s="19">
        <v>2645</v>
      </c>
      <c r="E50" s="22" t="s">
        <v>97</v>
      </c>
      <c r="F50" s="19">
        <v>336</v>
      </c>
      <c r="G50" s="19">
        <v>74</v>
      </c>
      <c r="H50" s="21">
        <v>262</v>
      </c>
    </row>
    <row r="51" spans="1:10" ht="12" customHeight="1" x14ac:dyDescent="0.15">
      <c r="A51" s="18" t="s">
        <v>98</v>
      </c>
      <c r="B51" s="19">
        <v>5519</v>
      </c>
      <c r="C51" s="19">
        <v>2871</v>
      </c>
      <c r="D51" s="19">
        <v>2648</v>
      </c>
      <c r="E51" s="22" t="s">
        <v>99</v>
      </c>
      <c r="F51" s="19">
        <v>253</v>
      </c>
      <c r="G51" s="19">
        <v>57</v>
      </c>
      <c r="H51" s="21">
        <v>196</v>
      </c>
    </row>
    <row r="52" spans="1:10" ht="12" customHeight="1" x14ac:dyDescent="0.15">
      <c r="A52" s="18" t="s">
        <v>100</v>
      </c>
      <c r="B52" s="19">
        <v>5950</v>
      </c>
      <c r="C52" s="19">
        <v>3072</v>
      </c>
      <c r="D52" s="19">
        <v>2878</v>
      </c>
      <c r="E52" s="22" t="s">
        <v>101</v>
      </c>
      <c r="F52" s="19">
        <v>144</v>
      </c>
      <c r="G52" s="19">
        <v>15</v>
      </c>
      <c r="H52" s="21">
        <v>129</v>
      </c>
    </row>
    <row r="53" spans="1:10" ht="12" customHeight="1" x14ac:dyDescent="0.15">
      <c r="A53" s="18" t="s">
        <v>102</v>
      </c>
      <c r="B53" s="19">
        <v>6382</v>
      </c>
      <c r="C53" s="19">
        <v>3304</v>
      </c>
      <c r="D53" s="19">
        <v>3078</v>
      </c>
      <c r="E53" s="22" t="s">
        <v>103</v>
      </c>
      <c r="F53" s="19">
        <v>120</v>
      </c>
      <c r="G53" s="19">
        <v>21</v>
      </c>
      <c r="H53" s="21">
        <v>99</v>
      </c>
    </row>
    <row r="54" spans="1:10" ht="12" customHeight="1" x14ac:dyDescent="0.15">
      <c r="A54" s="18" t="s">
        <v>104</v>
      </c>
      <c r="B54" s="19">
        <v>6315</v>
      </c>
      <c r="C54" s="19">
        <v>3332</v>
      </c>
      <c r="D54" s="19">
        <v>2983</v>
      </c>
      <c r="E54" s="22" t="s">
        <v>105</v>
      </c>
      <c r="F54" s="19">
        <v>88</v>
      </c>
      <c r="G54" s="19">
        <v>18</v>
      </c>
      <c r="H54" s="21">
        <v>70</v>
      </c>
    </row>
    <row r="55" spans="1:10" ht="12" customHeight="1" x14ac:dyDescent="0.15">
      <c r="A55" s="18" t="s">
        <v>106</v>
      </c>
      <c r="B55" s="19">
        <v>6332</v>
      </c>
      <c r="C55" s="19">
        <v>3262</v>
      </c>
      <c r="D55" s="19">
        <v>3070</v>
      </c>
      <c r="E55" s="22" t="s">
        <v>107</v>
      </c>
      <c r="F55" s="19">
        <v>61</v>
      </c>
      <c r="G55" s="19">
        <v>4</v>
      </c>
      <c r="H55" s="21">
        <v>57</v>
      </c>
    </row>
    <row r="56" spans="1:10" ht="12" customHeight="1" thickBot="1" x14ac:dyDescent="0.2">
      <c r="A56" s="23"/>
      <c r="B56" s="24" t="s">
        <v>108</v>
      </c>
      <c r="C56" s="24" t="s">
        <v>108</v>
      </c>
      <c r="D56" s="24" t="s">
        <v>108</v>
      </c>
      <c r="E56" s="25" t="s">
        <v>109</v>
      </c>
      <c r="F56" s="26">
        <v>111</v>
      </c>
      <c r="G56" s="26">
        <v>10</v>
      </c>
      <c r="H56" s="27">
        <v>101</v>
      </c>
    </row>
    <row r="57" spans="1:10" ht="9" customHeight="1" thickBot="1" x14ac:dyDescent="0.2">
      <c r="A57" s="10"/>
      <c r="B57" s="10"/>
      <c r="C57" s="10"/>
      <c r="D57" s="10"/>
      <c r="E57" s="10"/>
      <c r="F57" s="10"/>
      <c r="G57" s="10"/>
      <c r="H57" s="10"/>
    </row>
    <row r="58" spans="1:10" ht="15" customHeight="1" x14ac:dyDescent="0.15">
      <c r="A58" s="7" t="s">
        <v>6</v>
      </c>
      <c r="B58" s="8" t="s">
        <v>3</v>
      </c>
      <c r="C58" s="8" t="s">
        <v>4</v>
      </c>
      <c r="D58" s="8" t="s">
        <v>5</v>
      </c>
      <c r="E58" s="8" t="s">
        <v>6</v>
      </c>
      <c r="F58" s="8" t="s">
        <v>3</v>
      </c>
      <c r="G58" s="8" t="s">
        <v>4</v>
      </c>
      <c r="H58" s="9" t="s">
        <v>5</v>
      </c>
    </row>
    <row r="59" spans="1:10" ht="12" customHeight="1" thickBot="1" x14ac:dyDescent="0.2">
      <c r="A59" s="12" t="s">
        <v>110</v>
      </c>
      <c r="B59" s="13">
        <f>SUM(B61:B70)+SUM(F61:F71)</f>
        <v>345482</v>
      </c>
      <c r="C59" s="13">
        <f>SUM(C61:C70)+SUM(G61:G71)</f>
        <v>171610</v>
      </c>
      <c r="D59" s="13">
        <f>SUM(D61:D70)+SUM(H61:H71)</f>
        <v>173872</v>
      </c>
      <c r="E59" s="14"/>
      <c r="F59" s="15"/>
      <c r="G59" s="15"/>
      <c r="H59" s="16"/>
    </row>
    <row r="60" spans="1:10" ht="12" customHeight="1" thickTop="1" x14ac:dyDescent="0.15">
      <c r="A60" s="28"/>
      <c r="B60" s="29"/>
      <c r="C60" s="29"/>
      <c r="D60" s="29"/>
      <c r="E60" s="14"/>
      <c r="F60" s="15"/>
      <c r="G60" s="15"/>
      <c r="H60" s="16"/>
    </row>
    <row r="61" spans="1:10" ht="12" customHeight="1" x14ac:dyDescent="0.15">
      <c r="A61" s="18" t="s">
        <v>111</v>
      </c>
      <c r="B61" s="19">
        <f>SUM(B6:B10)</f>
        <v>13583</v>
      </c>
      <c r="C61" s="19">
        <f>SUM(C6:C10)</f>
        <v>7011</v>
      </c>
      <c r="D61" s="19">
        <f>SUM(D6:D10)</f>
        <v>6572</v>
      </c>
      <c r="E61" s="22" t="s">
        <v>112</v>
      </c>
      <c r="F61" s="19">
        <f>SUM(F6:F10)</f>
        <v>26734</v>
      </c>
      <c r="G61" s="19">
        <f>SUM(G6:G10)</f>
        <v>13955</v>
      </c>
      <c r="H61" s="21">
        <f>SUM(H6:H10)</f>
        <v>12779</v>
      </c>
    </row>
    <row r="62" spans="1:10" ht="12" customHeight="1" x14ac:dyDescent="0.15">
      <c r="A62" s="18" t="s">
        <v>113</v>
      </c>
      <c r="B62" s="19">
        <f>SUM(B11:B15)</f>
        <v>14860</v>
      </c>
      <c r="C62" s="19">
        <f>SUM(C11:C15)</f>
        <v>7565</v>
      </c>
      <c r="D62" s="19">
        <f>SUM(D11:D15)</f>
        <v>7295</v>
      </c>
      <c r="E62" s="22" t="s">
        <v>114</v>
      </c>
      <c r="F62" s="19">
        <f>SUM(F11:F15)</f>
        <v>21060</v>
      </c>
      <c r="G62" s="19">
        <f>SUM(G11:G15)</f>
        <v>10876</v>
      </c>
      <c r="H62" s="21">
        <f>SUM(H11:H15)</f>
        <v>10184</v>
      </c>
    </row>
    <row r="63" spans="1:10" ht="12" customHeight="1" x14ac:dyDescent="0.15">
      <c r="A63" s="18" t="s">
        <v>115</v>
      </c>
      <c r="B63" s="19">
        <f>SUM(B16:B20)</f>
        <v>15483</v>
      </c>
      <c r="C63" s="19">
        <f>SUM(C16:C20)</f>
        <v>7894</v>
      </c>
      <c r="D63" s="19">
        <f>SUM(D16:D20)</f>
        <v>7589</v>
      </c>
      <c r="E63" s="22" t="s">
        <v>116</v>
      </c>
      <c r="F63" s="19">
        <f>SUM(F16:F20)</f>
        <v>17049</v>
      </c>
      <c r="G63" s="19">
        <f>SUM(G16:G20)</f>
        <v>8569</v>
      </c>
      <c r="H63" s="21">
        <f>SUM(H16:H20)</f>
        <v>8480</v>
      </c>
    </row>
    <row r="64" spans="1:10" ht="12" customHeight="1" x14ac:dyDescent="0.15">
      <c r="A64" s="18" t="s">
        <v>117</v>
      </c>
      <c r="B64" s="19">
        <f>SUM(B21:B25)</f>
        <v>15597</v>
      </c>
      <c r="C64" s="19">
        <f>SUM(C21:C25)</f>
        <v>7984</v>
      </c>
      <c r="D64" s="19">
        <f>SUM(D21:D25)</f>
        <v>7613</v>
      </c>
      <c r="E64" s="22" t="s">
        <v>118</v>
      </c>
      <c r="F64" s="19">
        <f>SUM(F21:F25)</f>
        <v>19133</v>
      </c>
      <c r="G64" s="19">
        <f>SUM(G21:G25)</f>
        <v>9204</v>
      </c>
      <c r="H64" s="21">
        <f>SUM(H21:H25)</f>
        <v>9929</v>
      </c>
      <c r="I64" s="30"/>
      <c r="J64" s="30"/>
    </row>
    <row r="65" spans="1:8" ht="12" customHeight="1" x14ac:dyDescent="0.15">
      <c r="A65" s="18" t="s">
        <v>119</v>
      </c>
      <c r="B65" s="19">
        <f>SUM(B26:B30)</f>
        <v>18311</v>
      </c>
      <c r="C65" s="19">
        <f>SUM(C26:C30)</f>
        <v>9212</v>
      </c>
      <c r="D65" s="19">
        <f>SUM(D26:D30)</f>
        <v>9099</v>
      </c>
      <c r="E65" s="22" t="s">
        <v>120</v>
      </c>
      <c r="F65" s="19">
        <f>SUM(F26:F30)</f>
        <v>23943</v>
      </c>
      <c r="G65" s="19">
        <f>SUM(G26:G30)</f>
        <v>11054</v>
      </c>
      <c r="H65" s="21">
        <f>SUM(H26:H30)</f>
        <v>12889</v>
      </c>
    </row>
    <row r="66" spans="1:8" ht="12" customHeight="1" x14ac:dyDescent="0.15">
      <c r="A66" s="18" t="s">
        <v>121</v>
      </c>
      <c r="B66" s="19">
        <f>SUM(B31:B35)</f>
        <v>18616</v>
      </c>
      <c r="C66" s="19">
        <f>SUM(C31:C35)</f>
        <v>9453</v>
      </c>
      <c r="D66" s="19">
        <f>SUM(D31:D35)</f>
        <v>9163</v>
      </c>
      <c r="E66" s="22" t="s">
        <v>122</v>
      </c>
      <c r="F66" s="19">
        <f>SUM(F31:F35)</f>
        <v>19692</v>
      </c>
      <c r="G66" s="19">
        <f>SUM(G31:G35)</f>
        <v>8791</v>
      </c>
      <c r="H66" s="21">
        <f>SUM(H31:H35)</f>
        <v>10901</v>
      </c>
    </row>
    <row r="67" spans="1:8" ht="12" customHeight="1" x14ac:dyDescent="0.15">
      <c r="A67" s="18" t="s">
        <v>123</v>
      </c>
      <c r="B67" s="19">
        <f>SUM(B36:B40)</f>
        <v>19536</v>
      </c>
      <c r="C67" s="19">
        <f>SUM(C36:C40)</f>
        <v>9987</v>
      </c>
      <c r="D67" s="19">
        <f>SUM(D36:D40)</f>
        <v>9549</v>
      </c>
      <c r="E67" s="22" t="s">
        <v>124</v>
      </c>
      <c r="F67" s="19">
        <f>SUM(F36:F40)</f>
        <v>14191</v>
      </c>
      <c r="G67" s="19">
        <f>SUM(G36:G40)</f>
        <v>6380</v>
      </c>
      <c r="H67" s="21">
        <f>SUM(H36:H40)</f>
        <v>7811</v>
      </c>
    </row>
    <row r="68" spans="1:8" ht="12" customHeight="1" x14ac:dyDescent="0.15">
      <c r="A68" s="18" t="s">
        <v>125</v>
      </c>
      <c r="B68" s="19">
        <f>SUM(B41:B45)</f>
        <v>22054</v>
      </c>
      <c r="C68" s="19">
        <f>SUM(C41:C45)</f>
        <v>11191</v>
      </c>
      <c r="D68" s="19">
        <f>SUM(D41:D45)</f>
        <v>10863</v>
      </c>
      <c r="E68" s="22" t="s">
        <v>126</v>
      </c>
      <c r="F68" s="19">
        <f>SUM(F41:F45)</f>
        <v>7101</v>
      </c>
      <c r="G68" s="19">
        <f>SUM(G41:G45)</f>
        <v>2880</v>
      </c>
      <c r="H68" s="21">
        <f>SUM(H41:H45)</f>
        <v>4221</v>
      </c>
    </row>
    <row r="69" spans="1:8" ht="12" customHeight="1" x14ac:dyDescent="0.15">
      <c r="A69" s="18" t="s">
        <v>127</v>
      </c>
      <c r="B69" s="19">
        <f>SUM(B46:B50)</f>
        <v>24812</v>
      </c>
      <c r="C69" s="19">
        <f>SUM(C46:C50)</f>
        <v>12918</v>
      </c>
      <c r="D69" s="19">
        <f>SUM(D46:D50)</f>
        <v>11894</v>
      </c>
      <c r="E69" s="22" t="s">
        <v>128</v>
      </c>
      <c r="F69" s="19">
        <f>SUM(F46:F50)</f>
        <v>2452</v>
      </c>
      <c r="G69" s="19">
        <f>SUM(G46:G50)</f>
        <v>720</v>
      </c>
      <c r="H69" s="21">
        <f>SUM(H46:H50)</f>
        <v>1732</v>
      </c>
    </row>
    <row r="70" spans="1:8" ht="12" customHeight="1" x14ac:dyDescent="0.15">
      <c r="A70" s="18" t="s">
        <v>129</v>
      </c>
      <c r="B70" s="19">
        <f>SUM(B51:B55)</f>
        <v>30498</v>
      </c>
      <c r="C70" s="19">
        <f>SUM(C51:C55)</f>
        <v>15841</v>
      </c>
      <c r="D70" s="19">
        <f>SUM(D51:D55)</f>
        <v>14657</v>
      </c>
      <c r="E70" s="22" t="s">
        <v>130</v>
      </c>
      <c r="F70" s="19">
        <f>SUM(F51:F55)</f>
        <v>666</v>
      </c>
      <c r="G70" s="19">
        <f>SUM(G51:G55)</f>
        <v>115</v>
      </c>
      <c r="H70" s="21">
        <f>SUM(H51:H55)</f>
        <v>551</v>
      </c>
    </row>
    <row r="71" spans="1:8" ht="12" customHeight="1" thickBot="1" x14ac:dyDescent="0.2">
      <c r="A71" s="31"/>
      <c r="B71" s="26"/>
      <c r="C71" s="26"/>
      <c r="D71" s="26"/>
      <c r="E71" s="25" t="s">
        <v>131</v>
      </c>
      <c r="F71" s="26">
        <f>F56</f>
        <v>111</v>
      </c>
      <c r="G71" s="26">
        <f>G56</f>
        <v>10</v>
      </c>
      <c r="H71" s="27">
        <f>H56</f>
        <v>101</v>
      </c>
    </row>
    <row r="72" spans="1:8" x14ac:dyDescent="0.15">
      <c r="A72" s="10"/>
      <c r="B72" s="10"/>
      <c r="C72" s="10"/>
      <c r="D72" s="10"/>
      <c r="E72" s="10"/>
      <c r="F72" s="10"/>
      <c r="G72" s="10"/>
      <c r="H72" s="10"/>
    </row>
  </sheetData>
  <dataConsolidate/>
  <mergeCells count="1">
    <mergeCell ref="A1:H1"/>
  </mergeCells>
  <phoneticPr fontId="3"/>
  <printOptions horizontalCentered="1"/>
  <pageMargins left="0.39370078740157483" right="0.39370078740157483" top="0.39370078740157483" bottom="0.39370078740157483" header="0.39370078740157483" footer="0.39370078740157483"/>
  <pageSetup paperSize="9" fitToWidth="0" orientation="portrait" r:id="rId1"/>
  <headerFooter alignWithMargins="0">
    <oddHeader xml:space="preserve">&amp;R
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8"/>
  <sheetViews>
    <sheetView zoomScaleNormal="100" zoomScaleSheetLayoutView="100" workbookViewId="0">
      <selection sqref="A1:H1"/>
    </sheetView>
  </sheetViews>
  <sheetFormatPr defaultRowHeight="13.5" x14ac:dyDescent="0.15"/>
  <cols>
    <col min="1" max="4" width="11.25" style="2" customWidth="1"/>
    <col min="5" max="5" width="11.25" style="11" customWidth="1"/>
    <col min="6" max="8" width="11.25" style="2" customWidth="1"/>
    <col min="9" max="16384" width="9" style="2"/>
  </cols>
  <sheetData>
    <row r="1" spans="1:10" ht="18.75" customHeight="1" x14ac:dyDescent="0.2">
      <c r="A1" s="50" t="s">
        <v>0</v>
      </c>
      <c r="B1" s="50"/>
      <c r="C1" s="50"/>
      <c r="D1" s="50"/>
      <c r="E1" s="50"/>
      <c r="F1" s="50"/>
      <c r="G1" s="50"/>
      <c r="H1" s="50"/>
      <c r="I1" s="1"/>
      <c r="J1" s="1"/>
    </row>
    <row r="2" spans="1:10" ht="16.5" customHeight="1" thickBot="1" x14ac:dyDescent="0.2">
      <c r="A2" s="3"/>
      <c r="B2" s="3"/>
      <c r="C2" s="3"/>
      <c r="D2" s="3"/>
      <c r="E2" s="4"/>
      <c r="F2" s="3"/>
      <c r="G2" s="3"/>
      <c r="H2" s="5" t="s">
        <v>140</v>
      </c>
      <c r="I2" s="1"/>
      <c r="J2" s="6"/>
    </row>
    <row r="3" spans="1:10" s="11" customFormat="1" ht="15" customHeight="1" x14ac:dyDescent="0.15">
      <c r="A3" s="7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3</v>
      </c>
      <c r="G3" s="8" t="s">
        <v>4</v>
      </c>
      <c r="H3" s="9" t="s">
        <v>5</v>
      </c>
      <c r="I3" s="10"/>
      <c r="J3" s="10"/>
    </row>
    <row r="4" spans="1:10" ht="12" customHeight="1" thickBot="1" x14ac:dyDescent="0.2">
      <c r="A4" s="12" t="s">
        <v>7</v>
      </c>
      <c r="B4" s="13">
        <f>SUM(B6:B55,F6:F56)</f>
        <v>345472</v>
      </c>
      <c r="C4" s="13">
        <f>SUM(C6:C55,G6:G56)</f>
        <v>171439</v>
      </c>
      <c r="D4" s="13">
        <f>SUM(D6:D55,H6:H56)</f>
        <v>174033</v>
      </c>
      <c r="E4" s="14"/>
      <c r="F4" s="15"/>
      <c r="G4" s="15"/>
      <c r="H4" s="16"/>
    </row>
    <row r="5" spans="1:10" ht="5.25" customHeight="1" thickTop="1" x14ac:dyDescent="0.15">
      <c r="A5" s="17"/>
      <c r="B5" s="15"/>
      <c r="C5" s="15"/>
      <c r="D5" s="15"/>
      <c r="E5" s="14"/>
      <c r="F5" s="15"/>
      <c r="G5" s="15"/>
      <c r="H5" s="16"/>
    </row>
    <row r="6" spans="1:10" ht="11.25" customHeight="1" x14ac:dyDescent="0.15">
      <c r="A6" s="18" t="s">
        <v>8</v>
      </c>
      <c r="B6" s="19">
        <v>2262</v>
      </c>
      <c r="C6" s="19">
        <v>1176</v>
      </c>
      <c r="D6" s="19">
        <v>1086</v>
      </c>
      <c r="E6" s="20" t="s">
        <v>9</v>
      </c>
      <c r="F6" s="19">
        <v>6252</v>
      </c>
      <c r="G6" s="19">
        <v>3257</v>
      </c>
      <c r="H6" s="21">
        <v>2995</v>
      </c>
    </row>
    <row r="7" spans="1:10" ht="11.25" customHeight="1" x14ac:dyDescent="0.15">
      <c r="A7" s="18" t="s">
        <v>10</v>
      </c>
      <c r="B7" s="19">
        <v>2543</v>
      </c>
      <c r="C7" s="19">
        <v>1310</v>
      </c>
      <c r="D7" s="19">
        <v>1233</v>
      </c>
      <c r="E7" s="20" t="s">
        <v>11</v>
      </c>
      <c r="F7" s="19">
        <v>5751</v>
      </c>
      <c r="G7" s="19">
        <v>3015</v>
      </c>
      <c r="H7" s="21">
        <v>2736</v>
      </c>
    </row>
    <row r="8" spans="1:10" ht="11.25" customHeight="1" x14ac:dyDescent="0.15">
      <c r="A8" s="18" t="s">
        <v>12</v>
      </c>
      <c r="B8" s="19">
        <v>2634</v>
      </c>
      <c r="C8" s="19">
        <v>1405</v>
      </c>
      <c r="D8" s="19">
        <v>1229</v>
      </c>
      <c r="E8" s="20" t="s">
        <v>13</v>
      </c>
      <c r="F8" s="19">
        <v>5809</v>
      </c>
      <c r="G8" s="19">
        <v>2989</v>
      </c>
      <c r="H8" s="21">
        <v>2820</v>
      </c>
    </row>
    <row r="9" spans="1:10" ht="11.25" customHeight="1" x14ac:dyDescent="0.15">
      <c r="A9" s="18" t="s">
        <v>14</v>
      </c>
      <c r="B9" s="19">
        <v>2785</v>
      </c>
      <c r="C9" s="19">
        <v>1427</v>
      </c>
      <c r="D9" s="19">
        <v>1358</v>
      </c>
      <c r="E9" s="20" t="s">
        <v>15</v>
      </c>
      <c r="F9" s="19">
        <v>5433</v>
      </c>
      <c r="G9" s="19">
        <v>2836</v>
      </c>
      <c r="H9" s="21">
        <v>2597</v>
      </c>
    </row>
    <row r="10" spans="1:10" ht="11.25" customHeight="1" x14ac:dyDescent="0.15">
      <c r="A10" s="18" t="s">
        <v>16</v>
      </c>
      <c r="B10" s="19">
        <v>2878</v>
      </c>
      <c r="C10" s="19">
        <v>1491</v>
      </c>
      <c r="D10" s="19">
        <v>1387</v>
      </c>
      <c r="E10" s="20" t="s">
        <v>17</v>
      </c>
      <c r="F10" s="19">
        <v>5373</v>
      </c>
      <c r="G10" s="19">
        <v>2805</v>
      </c>
      <c r="H10" s="21">
        <v>2568</v>
      </c>
    </row>
    <row r="11" spans="1:10" ht="11.25" customHeight="1" x14ac:dyDescent="0.15">
      <c r="A11" s="18" t="s">
        <v>18</v>
      </c>
      <c r="B11" s="19">
        <v>3021</v>
      </c>
      <c r="C11" s="19">
        <v>1510</v>
      </c>
      <c r="D11" s="19">
        <v>1511</v>
      </c>
      <c r="E11" s="20" t="s">
        <v>19</v>
      </c>
      <c r="F11" s="19">
        <v>4079</v>
      </c>
      <c r="G11" s="19">
        <v>2125</v>
      </c>
      <c r="H11" s="21">
        <v>1954</v>
      </c>
    </row>
    <row r="12" spans="1:10" ht="11.25" customHeight="1" x14ac:dyDescent="0.15">
      <c r="A12" s="18" t="s">
        <v>20</v>
      </c>
      <c r="B12" s="19">
        <v>2919</v>
      </c>
      <c r="C12" s="19">
        <v>1509</v>
      </c>
      <c r="D12" s="19">
        <v>1410</v>
      </c>
      <c r="E12" s="20" t="s">
        <v>21</v>
      </c>
      <c r="F12" s="19">
        <v>4825</v>
      </c>
      <c r="G12" s="19">
        <v>2511</v>
      </c>
      <c r="H12" s="21">
        <v>2314</v>
      </c>
    </row>
    <row r="13" spans="1:10" ht="11.25" customHeight="1" x14ac:dyDescent="0.15">
      <c r="A13" s="18" t="s">
        <v>22</v>
      </c>
      <c r="B13" s="19">
        <v>2935</v>
      </c>
      <c r="C13" s="19">
        <v>1471</v>
      </c>
      <c r="D13" s="19">
        <v>1464</v>
      </c>
      <c r="E13" s="20" t="s">
        <v>23</v>
      </c>
      <c r="F13" s="19">
        <v>4376</v>
      </c>
      <c r="G13" s="19">
        <v>2271</v>
      </c>
      <c r="H13" s="21">
        <v>2105</v>
      </c>
    </row>
    <row r="14" spans="1:10" ht="11.25" customHeight="1" x14ac:dyDescent="0.15">
      <c r="A14" s="18" t="s">
        <v>24</v>
      </c>
      <c r="B14" s="19">
        <v>2939</v>
      </c>
      <c r="C14" s="19">
        <v>1493</v>
      </c>
      <c r="D14" s="19">
        <v>1446</v>
      </c>
      <c r="E14" s="20" t="s">
        <v>25</v>
      </c>
      <c r="F14" s="19">
        <v>4103</v>
      </c>
      <c r="G14" s="19">
        <v>2112</v>
      </c>
      <c r="H14" s="21">
        <v>1991</v>
      </c>
    </row>
    <row r="15" spans="1:10" ht="11.25" customHeight="1" x14ac:dyDescent="0.15">
      <c r="A15" s="18" t="s">
        <v>26</v>
      </c>
      <c r="B15" s="19">
        <v>3040</v>
      </c>
      <c r="C15" s="19">
        <v>1542</v>
      </c>
      <c r="D15" s="19">
        <v>1498</v>
      </c>
      <c r="E15" s="20" t="s">
        <v>27</v>
      </c>
      <c r="F15" s="19">
        <v>3800</v>
      </c>
      <c r="G15" s="19">
        <v>2006</v>
      </c>
      <c r="H15" s="21">
        <v>1794</v>
      </c>
    </row>
    <row r="16" spans="1:10" ht="11.25" customHeight="1" x14ac:dyDescent="0.15">
      <c r="A16" s="18" t="s">
        <v>28</v>
      </c>
      <c r="B16" s="19">
        <v>3009</v>
      </c>
      <c r="C16" s="19">
        <v>1562</v>
      </c>
      <c r="D16" s="19">
        <v>1447</v>
      </c>
      <c r="E16" s="20" t="s">
        <v>29</v>
      </c>
      <c r="F16" s="19">
        <v>3494</v>
      </c>
      <c r="G16" s="19">
        <v>1745</v>
      </c>
      <c r="H16" s="21">
        <v>1749</v>
      </c>
    </row>
    <row r="17" spans="1:8" ht="11.25" customHeight="1" x14ac:dyDescent="0.15">
      <c r="A17" s="18" t="s">
        <v>30</v>
      </c>
      <c r="B17" s="19">
        <v>3167</v>
      </c>
      <c r="C17" s="19">
        <v>1632</v>
      </c>
      <c r="D17" s="19">
        <v>1535</v>
      </c>
      <c r="E17" s="20" t="s">
        <v>31</v>
      </c>
      <c r="F17" s="19">
        <v>3480</v>
      </c>
      <c r="G17" s="19">
        <v>1730</v>
      </c>
      <c r="H17" s="21">
        <v>1750</v>
      </c>
    </row>
    <row r="18" spans="1:8" ht="11.25" customHeight="1" x14ac:dyDescent="0.15">
      <c r="A18" s="18" t="s">
        <v>32</v>
      </c>
      <c r="B18" s="19">
        <v>3087</v>
      </c>
      <c r="C18" s="19">
        <v>1548</v>
      </c>
      <c r="D18" s="19">
        <v>1539</v>
      </c>
      <c r="E18" s="20" t="s">
        <v>33</v>
      </c>
      <c r="F18" s="19">
        <v>3494</v>
      </c>
      <c r="G18" s="19">
        <v>1793</v>
      </c>
      <c r="H18" s="21">
        <v>1701</v>
      </c>
    </row>
    <row r="19" spans="1:8" ht="11.25" customHeight="1" x14ac:dyDescent="0.15">
      <c r="A19" s="18" t="s">
        <v>34</v>
      </c>
      <c r="B19" s="19">
        <v>3139</v>
      </c>
      <c r="C19" s="19">
        <v>1620</v>
      </c>
      <c r="D19" s="19">
        <v>1519</v>
      </c>
      <c r="E19" s="20" t="s">
        <v>35</v>
      </c>
      <c r="F19" s="19">
        <v>3377</v>
      </c>
      <c r="G19" s="19">
        <v>1664</v>
      </c>
      <c r="H19" s="21">
        <v>1713</v>
      </c>
    </row>
    <row r="20" spans="1:8" ht="11.25" customHeight="1" x14ac:dyDescent="0.15">
      <c r="A20" s="18" t="s">
        <v>36</v>
      </c>
      <c r="B20" s="19">
        <v>3109</v>
      </c>
      <c r="C20" s="19">
        <v>1556</v>
      </c>
      <c r="D20" s="19">
        <v>1553</v>
      </c>
      <c r="E20" s="20" t="s">
        <v>37</v>
      </c>
      <c r="F20" s="19">
        <v>3203</v>
      </c>
      <c r="G20" s="19">
        <v>1621</v>
      </c>
      <c r="H20" s="21">
        <v>1582</v>
      </c>
    </row>
    <row r="21" spans="1:8" ht="11.25" customHeight="1" x14ac:dyDescent="0.15">
      <c r="A21" s="18" t="s">
        <v>38</v>
      </c>
      <c r="B21" s="19">
        <v>2929</v>
      </c>
      <c r="C21" s="19">
        <v>1503</v>
      </c>
      <c r="D21" s="19">
        <v>1426</v>
      </c>
      <c r="E21" s="20" t="s">
        <v>39</v>
      </c>
      <c r="F21" s="19">
        <v>3401</v>
      </c>
      <c r="G21" s="19">
        <v>1662</v>
      </c>
      <c r="H21" s="21">
        <v>1739</v>
      </c>
    </row>
    <row r="22" spans="1:8" ht="11.25" customHeight="1" x14ac:dyDescent="0.15">
      <c r="A22" s="18" t="s">
        <v>40</v>
      </c>
      <c r="B22" s="19">
        <v>2996</v>
      </c>
      <c r="C22" s="19">
        <v>1580</v>
      </c>
      <c r="D22" s="19">
        <v>1416</v>
      </c>
      <c r="E22" s="20" t="s">
        <v>41</v>
      </c>
      <c r="F22" s="19">
        <v>3601</v>
      </c>
      <c r="G22" s="19">
        <v>1736</v>
      </c>
      <c r="H22" s="21">
        <v>1865</v>
      </c>
    </row>
    <row r="23" spans="1:8" ht="11.25" customHeight="1" x14ac:dyDescent="0.15">
      <c r="A23" s="18" t="s">
        <v>42</v>
      </c>
      <c r="B23" s="19">
        <v>3090</v>
      </c>
      <c r="C23" s="19">
        <v>1560</v>
      </c>
      <c r="D23" s="19">
        <v>1530</v>
      </c>
      <c r="E23" s="20" t="s">
        <v>43</v>
      </c>
      <c r="F23" s="19">
        <v>3514</v>
      </c>
      <c r="G23" s="19">
        <v>1752</v>
      </c>
      <c r="H23" s="21">
        <v>1762</v>
      </c>
    </row>
    <row r="24" spans="1:8" ht="11.25" customHeight="1" x14ac:dyDescent="0.15">
      <c r="A24" s="18" t="s">
        <v>44</v>
      </c>
      <c r="B24" s="19">
        <v>3248</v>
      </c>
      <c r="C24" s="19">
        <v>1598</v>
      </c>
      <c r="D24" s="19">
        <v>1650</v>
      </c>
      <c r="E24" s="20" t="s">
        <v>45</v>
      </c>
      <c r="F24" s="19">
        <v>3789</v>
      </c>
      <c r="G24" s="19">
        <v>1797</v>
      </c>
      <c r="H24" s="21">
        <v>1992</v>
      </c>
    </row>
    <row r="25" spans="1:8" ht="11.25" customHeight="1" x14ac:dyDescent="0.15">
      <c r="A25" s="18" t="s">
        <v>46</v>
      </c>
      <c r="B25" s="19">
        <v>3207</v>
      </c>
      <c r="C25" s="19">
        <v>1632</v>
      </c>
      <c r="D25" s="19">
        <v>1575</v>
      </c>
      <c r="E25" s="20" t="s">
        <v>47</v>
      </c>
      <c r="F25" s="19">
        <v>4061</v>
      </c>
      <c r="G25" s="19">
        <v>1910</v>
      </c>
      <c r="H25" s="21">
        <v>2151</v>
      </c>
    </row>
    <row r="26" spans="1:8" ht="11.25" customHeight="1" x14ac:dyDescent="0.15">
      <c r="A26" s="18" t="s">
        <v>48</v>
      </c>
      <c r="B26" s="19">
        <v>3347</v>
      </c>
      <c r="C26" s="19">
        <v>1740</v>
      </c>
      <c r="D26" s="19">
        <v>1607</v>
      </c>
      <c r="E26" s="20" t="s">
        <v>49</v>
      </c>
      <c r="F26" s="19">
        <v>4262</v>
      </c>
      <c r="G26" s="19">
        <v>2014</v>
      </c>
      <c r="H26" s="21">
        <v>2248</v>
      </c>
    </row>
    <row r="27" spans="1:8" ht="11.25" customHeight="1" x14ac:dyDescent="0.15">
      <c r="A27" s="18" t="s">
        <v>50</v>
      </c>
      <c r="B27" s="19">
        <v>3511</v>
      </c>
      <c r="C27" s="19">
        <v>1754</v>
      </c>
      <c r="D27" s="19">
        <v>1757</v>
      </c>
      <c r="E27" s="20" t="s">
        <v>51</v>
      </c>
      <c r="F27" s="19">
        <v>4657</v>
      </c>
      <c r="G27" s="19">
        <v>2187</v>
      </c>
      <c r="H27" s="21">
        <v>2470</v>
      </c>
    </row>
    <row r="28" spans="1:8" ht="11.25" customHeight="1" x14ac:dyDescent="0.15">
      <c r="A28" s="18" t="s">
        <v>52</v>
      </c>
      <c r="B28" s="19">
        <v>3643</v>
      </c>
      <c r="C28" s="19">
        <v>1856</v>
      </c>
      <c r="D28" s="19">
        <v>1787</v>
      </c>
      <c r="E28" s="20" t="s">
        <v>53</v>
      </c>
      <c r="F28" s="19">
        <v>5085</v>
      </c>
      <c r="G28" s="19">
        <v>2341</v>
      </c>
      <c r="H28" s="21">
        <v>2744</v>
      </c>
    </row>
    <row r="29" spans="1:8" ht="11.25" customHeight="1" x14ac:dyDescent="0.15">
      <c r="A29" s="18" t="s">
        <v>54</v>
      </c>
      <c r="B29" s="19">
        <v>3882</v>
      </c>
      <c r="C29" s="19">
        <v>1932</v>
      </c>
      <c r="D29" s="19">
        <v>1950</v>
      </c>
      <c r="E29" s="20" t="s">
        <v>55</v>
      </c>
      <c r="F29" s="19">
        <v>5090</v>
      </c>
      <c r="G29" s="19">
        <v>2319</v>
      </c>
      <c r="H29" s="21">
        <v>2771</v>
      </c>
    </row>
    <row r="30" spans="1:8" ht="11.25" customHeight="1" x14ac:dyDescent="0.15">
      <c r="A30" s="18" t="s">
        <v>56</v>
      </c>
      <c r="B30" s="19">
        <v>3814</v>
      </c>
      <c r="C30" s="19">
        <v>1906</v>
      </c>
      <c r="D30" s="19">
        <v>1908</v>
      </c>
      <c r="E30" s="20" t="s">
        <v>57</v>
      </c>
      <c r="F30" s="19">
        <v>5102</v>
      </c>
      <c r="G30" s="19">
        <v>2306</v>
      </c>
      <c r="H30" s="21">
        <v>2796</v>
      </c>
    </row>
    <row r="31" spans="1:8" ht="11.25" customHeight="1" x14ac:dyDescent="0.15">
      <c r="A31" s="18" t="s">
        <v>58</v>
      </c>
      <c r="B31" s="19">
        <v>3731</v>
      </c>
      <c r="C31" s="19">
        <v>1853</v>
      </c>
      <c r="D31" s="19">
        <v>1878</v>
      </c>
      <c r="E31" s="20" t="s">
        <v>59</v>
      </c>
      <c r="F31" s="19">
        <v>3219</v>
      </c>
      <c r="G31" s="19">
        <v>1433</v>
      </c>
      <c r="H31" s="21">
        <v>1786</v>
      </c>
    </row>
    <row r="32" spans="1:8" ht="11.25" customHeight="1" x14ac:dyDescent="0.15">
      <c r="A32" s="18" t="s">
        <v>60</v>
      </c>
      <c r="B32" s="19">
        <v>3898</v>
      </c>
      <c r="C32" s="19">
        <v>1974</v>
      </c>
      <c r="D32" s="19">
        <v>1924</v>
      </c>
      <c r="E32" s="22" t="s">
        <v>61</v>
      </c>
      <c r="F32" s="19">
        <v>3430</v>
      </c>
      <c r="G32" s="19">
        <v>1565</v>
      </c>
      <c r="H32" s="21">
        <v>1865</v>
      </c>
    </row>
    <row r="33" spans="1:8" ht="11.25" customHeight="1" x14ac:dyDescent="0.15">
      <c r="A33" s="18" t="s">
        <v>62</v>
      </c>
      <c r="B33" s="19">
        <v>3712</v>
      </c>
      <c r="C33" s="19">
        <v>1909</v>
      </c>
      <c r="D33" s="19">
        <v>1803</v>
      </c>
      <c r="E33" s="22" t="s">
        <v>63</v>
      </c>
      <c r="F33" s="19">
        <v>4192</v>
      </c>
      <c r="G33" s="19">
        <v>1875</v>
      </c>
      <c r="H33" s="21">
        <v>2317</v>
      </c>
    </row>
    <row r="34" spans="1:8" ht="11.25" customHeight="1" x14ac:dyDescent="0.15">
      <c r="A34" s="18" t="s">
        <v>64</v>
      </c>
      <c r="B34" s="19">
        <v>3610</v>
      </c>
      <c r="C34" s="19">
        <v>1831</v>
      </c>
      <c r="D34" s="19">
        <v>1779</v>
      </c>
      <c r="E34" s="22" t="s">
        <v>65</v>
      </c>
      <c r="F34" s="19">
        <v>4162</v>
      </c>
      <c r="G34" s="19">
        <v>1800</v>
      </c>
      <c r="H34" s="21">
        <v>2362</v>
      </c>
    </row>
    <row r="35" spans="1:8" ht="11.25" customHeight="1" x14ac:dyDescent="0.15">
      <c r="A35" s="18" t="s">
        <v>66</v>
      </c>
      <c r="B35" s="19">
        <v>3726</v>
      </c>
      <c r="C35" s="19">
        <v>1879</v>
      </c>
      <c r="D35" s="19">
        <v>1847</v>
      </c>
      <c r="E35" s="22" t="s">
        <v>67</v>
      </c>
      <c r="F35" s="19">
        <v>4082</v>
      </c>
      <c r="G35" s="19">
        <v>1802</v>
      </c>
      <c r="H35" s="21">
        <v>2280</v>
      </c>
    </row>
    <row r="36" spans="1:8" ht="11.25" customHeight="1" x14ac:dyDescent="0.15">
      <c r="A36" s="18" t="s">
        <v>68</v>
      </c>
      <c r="B36" s="19">
        <v>3771</v>
      </c>
      <c r="C36" s="19">
        <v>1940</v>
      </c>
      <c r="D36" s="19">
        <v>1831</v>
      </c>
      <c r="E36" s="22" t="s">
        <v>69</v>
      </c>
      <c r="F36" s="19">
        <v>3677</v>
      </c>
      <c r="G36" s="19">
        <v>1628</v>
      </c>
      <c r="H36" s="21">
        <v>2049</v>
      </c>
    </row>
    <row r="37" spans="1:8" ht="11.25" customHeight="1" x14ac:dyDescent="0.15">
      <c r="A37" s="18" t="s">
        <v>70</v>
      </c>
      <c r="B37" s="19">
        <v>3808</v>
      </c>
      <c r="C37" s="19">
        <v>1972</v>
      </c>
      <c r="D37" s="19">
        <v>1836</v>
      </c>
      <c r="E37" s="22" t="s">
        <v>71</v>
      </c>
      <c r="F37" s="19">
        <v>3353</v>
      </c>
      <c r="G37" s="19">
        <v>1469</v>
      </c>
      <c r="H37" s="21">
        <v>1884</v>
      </c>
    </row>
    <row r="38" spans="1:8" ht="11.25" customHeight="1" x14ac:dyDescent="0.15">
      <c r="A38" s="18" t="s">
        <v>72</v>
      </c>
      <c r="B38" s="19">
        <v>3733</v>
      </c>
      <c r="C38" s="19">
        <v>1904</v>
      </c>
      <c r="D38" s="19">
        <v>1829</v>
      </c>
      <c r="E38" s="22" t="s">
        <v>73</v>
      </c>
      <c r="F38" s="19">
        <v>2735</v>
      </c>
      <c r="G38" s="19">
        <v>1208</v>
      </c>
      <c r="H38" s="21">
        <v>1527</v>
      </c>
    </row>
    <row r="39" spans="1:8" ht="11.25" customHeight="1" x14ac:dyDescent="0.15">
      <c r="A39" s="18" t="s">
        <v>74</v>
      </c>
      <c r="B39" s="19">
        <v>3973</v>
      </c>
      <c r="C39" s="19">
        <v>2041</v>
      </c>
      <c r="D39" s="19">
        <v>1932</v>
      </c>
      <c r="E39" s="22" t="s">
        <v>75</v>
      </c>
      <c r="F39" s="19">
        <v>2693</v>
      </c>
      <c r="G39" s="19">
        <v>1166</v>
      </c>
      <c r="H39" s="21">
        <v>1527</v>
      </c>
    </row>
    <row r="40" spans="1:8" ht="11.25" customHeight="1" x14ac:dyDescent="0.15">
      <c r="A40" s="18" t="s">
        <v>76</v>
      </c>
      <c r="B40" s="19">
        <v>4125</v>
      </c>
      <c r="C40" s="19">
        <v>2103</v>
      </c>
      <c r="D40" s="19">
        <v>2022</v>
      </c>
      <c r="E40" s="22" t="s">
        <v>77</v>
      </c>
      <c r="F40" s="19">
        <v>2439</v>
      </c>
      <c r="G40" s="19">
        <v>1125</v>
      </c>
      <c r="H40" s="21">
        <v>1314</v>
      </c>
    </row>
    <row r="41" spans="1:8" ht="11.25" customHeight="1" x14ac:dyDescent="0.15">
      <c r="A41" s="18" t="s">
        <v>78</v>
      </c>
      <c r="B41" s="19">
        <v>4046</v>
      </c>
      <c r="C41" s="19">
        <v>2068</v>
      </c>
      <c r="D41" s="19">
        <v>1978</v>
      </c>
      <c r="E41" s="22" t="s">
        <v>79</v>
      </c>
      <c r="F41" s="19">
        <v>2255</v>
      </c>
      <c r="G41" s="19">
        <v>1008</v>
      </c>
      <c r="H41" s="21">
        <v>1247</v>
      </c>
    </row>
    <row r="42" spans="1:8" ht="11.25" customHeight="1" x14ac:dyDescent="0.15">
      <c r="A42" s="18" t="s">
        <v>80</v>
      </c>
      <c r="B42" s="19">
        <v>4106</v>
      </c>
      <c r="C42" s="19">
        <v>2057</v>
      </c>
      <c r="D42" s="19">
        <v>2049</v>
      </c>
      <c r="E42" s="22" t="s">
        <v>81</v>
      </c>
      <c r="F42" s="19">
        <v>1844</v>
      </c>
      <c r="G42" s="19">
        <v>745</v>
      </c>
      <c r="H42" s="21">
        <v>1099</v>
      </c>
    </row>
    <row r="43" spans="1:8" ht="11.25" customHeight="1" x14ac:dyDescent="0.15">
      <c r="A43" s="18" t="s">
        <v>82</v>
      </c>
      <c r="B43" s="19">
        <v>4377</v>
      </c>
      <c r="C43" s="19">
        <v>2233</v>
      </c>
      <c r="D43" s="19">
        <v>2144</v>
      </c>
      <c r="E43" s="22" t="s">
        <v>83</v>
      </c>
      <c r="F43" s="19">
        <v>1416</v>
      </c>
      <c r="G43" s="19">
        <v>593</v>
      </c>
      <c r="H43" s="21">
        <v>823</v>
      </c>
    </row>
    <row r="44" spans="1:8" ht="11.25" customHeight="1" x14ac:dyDescent="0.15">
      <c r="A44" s="18" t="s">
        <v>84</v>
      </c>
      <c r="B44" s="19">
        <v>4512</v>
      </c>
      <c r="C44" s="19">
        <v>2352</v>
      </c>
      <c r="D44" s="19">
        <v>2160</v>
      </c>
      <c r="E44" s="22" t="s">
        <v>85</v>
      </c>
      <c r="F44" s="19">
        <v>1168</v>
      </c>
      <c r="G44" s="19">
        <v>462</v>
      </c>
      <c r="H44" s="21">
        <v>706</v>
      </c>
    </row>
    <row r="45" spans="1:8" ht="11.25" customHeight="1" x14ac:dyDescent="0.15">
      <c r="A45" s="18" t="s">
        <v>86</v>
      </c>
      <c r="B45" s="19">
        <v>4596</v>
      </c>
      <c r="C45" s="19">
        <v>2339</v>
      </c>
      <c r="D45" s="19">
        <v>2257</v>
      </c>
      <c r="E45" s="22" t="s">
        <v>87</v>
      </c>
      <c r="F45" s="19">
        <v>1042</v>
      </c>
      <c r="G45" s="19">
        <v>379</v>
      </c>
      <c r="H45" s="21">
        <v>663</v>
      </c>
    </row>
    <row r="46" spans="1:8" ht="11.25" customHeight="1" x14ac:dyDescent="0.15">
      <c r="A46" s="18" t="s">
        <v>88</v>
      </c>
      <c r="B46" s="19">
        <v>4614</v>
      </c>
      <c r="C46" s="19">
        <v>2302</v>
      </c>
      <c r="D46" s="19">
        <v>2312</v>
      </c>
      <c r="E46" s="22" t="s">
        <v>89</v>
      </c>
      <c r="F46" s="19">
        <v>837</v>
      </c>
      <c r="G46" s="19">
        <v>268</v>
      </c>
      <c r="H46" s="21">
        <v>569</v>
      </c>
    </row>
    <row r="47" spans="1:8" ht="11.25" customHeight="1" x14ac:dyDescent="0.15">
      <c r="A47" s="18" t="s">
        <v>90</v>
      </c>
      <c r="B47" s="19">
        <v>4598</v>
      </c>
      <c r="C47" s="19">
        <v>2382</v>
      </c>
      <c r="D47" s="19">
        <v>2216</v>
      </c>
      <c r="E47" s="22" t="s">
        <v>91</v>
      </c>
      <c r="F47" s="19">
        <v>614</v>
      </c>
      <c r="G47" s="19">
        <v>189</v>
      </c>
      <c r="H47" s="21">
        <v>425</v>
      </c>
    </row>
    <row r="48" spans="1:8" ht="11.25" customHeight="1" x14ac:dyDescent="0.15">
      <c r="A48" s="18" t="s">
        <v>92</v>
      </c>
      <c r="B48" s="19">
        <v>4887</v>
      </c>
      <c r="C48" s="19">
        <v>2553</v>
      </c>
      <c r="D48" s="19">
        <v>2334</v>
      </c>
      <c r="E48" s="22" t="s">
        <v>93</v>
      </c>
      <c r="F48" s="19">
        <v>527</v>
      </c>
      <c r="G48" s="19">
        <v>168</v>
      </c>
      <c r="H48" s="21">
        <v>359</v>
      </c>
    </row>
    <row r="49" spans="1:10" ht="11.25" customHeight="1" x14ac:dyDescent="0.15">
      <c r="A49" s="18" t="s">
        <v>94</v>
      </c>
      <c r="B49" s="19">
        <v>4935</v>
      </c>
      <c r="C49" s="19">
        <v>2582</v>
      </c>
      <c r="D49" s="19">
        <v>2353</v>
      </c>
      <c r="E49" s="22" t="s">
        <v>95</v>
      </c>
      <c r="F49" s="19">
        <v>347</v>
      </c>
      <c r="G49" s="19">
        <v>88</v>
      </c>
      <c r="H49" s="21">
        <v>259</v>
      </c>
    </row>
    <row r="50" spans="1:10" ht="11.25" customHeight="1" x14ac:dyDescent="0.15">
      <c r="A50" s="18" t="s">
        <v>96</v>
      </c>
      <c r="B50" s="19">
        <v>5090</v>
      </c>
      <c r="C50" s="19">
        <v>2641</v>
      </c>
      <c r="D50" s="19">
        <v>2449</v>
      </c>
      <c r="E50" s="22" t="s">
        <v>97</v>
      </c>
      <c r="F50" s="19">
        <v>314</v>
      </c>
      <c r="G50" s="19">
        <v>72</v>
      </c>
      <c r="H50" s="21">
        <v>242</v>
      </c>
    </row>
    <row r="51" spans="1:10" ht="11.25" customHeight="1" x14ac:dyDescent="0.15">
      <c r="A51" s="18" t="s">
        <v>98</v>
      </c>
      <c r="B51" s="19">
        <v>5452</v>
      </c>
      <c r="C51" s="19">
        <v>2852</v>
      </c>
      <c r="D51" s="19">
        <v>2600</v>
      </c>
      <c r="E51" s="22" t="s">
        <v>99</v>
      </c>
      <c r="F51" s="19">
        <v>269</v>
      </c>
      <c r="G51" s="19">
        <v>47</v>
      </c>
      <c r="H51" s="21">
        <v>222</v>
      </c>
    </row>
    <row r="52" spans="1:10" ht="11.25" customHeight="1" x14ac:dyDescent="0.15">
      <c r="A52" s="18" t="s">
        <v>100</v>
      </c>
      <c r="B52" s="19">
        <v>5667</v>
      </c>
      <c r="C52" s="19">
        <v>2952</v>
      </c>
      <c r="D52" s="19">
        <v>2715</v>
      </c>
      <c r="E52" s="22" t="s">
        <v>101</v>
      </c>
      <c r="F52" s="19">
        <v>191</v>
      </c>
      <c r="G52" s="19">
        <v>42</v>
      </c>
      <c r="H52" s="21">
        <v>149</v>
      </c>
    </row>
    <row r="53" spans="1:10" ht="11.25" customHeight="1" x14ac:dyDescent="0.15">
      <c r="A53" s="18" t="s">
        <v>102</v>
      </c>
      <c r="B53" s="19">
        <v>6101</v>
      </c>
      <c r="C53" s="19">
        <v>3118</v>
      </c>
      <c r="D53" s="19">
        <v>2983</v>
      </c>
      <c r="E53" s="22" t="s">
        <v>103</v>
      </c>
      <c r="F53" s="19">
        <v>116</v>
      </c>
      <c r="G53" s="19">
        <v>13</v>
      </c>
      <c r="H53" s="21">
        <v>103</v>
      </c>
    </row>
    <row r="54" spans="1:10" ht="11.25" customHeight="1" x14ac:dyDescent="0.15">
      <c r="A54" s="18" t="s">
        <v>104</v>
      </c>
      <c r="B54" s="19">
        <v>6335</v>
      </c>
      <c r="C54" s="19">
        <v>3370</v>
      </c>
      <c r="D54" s="19">
        <v>2965</v>
      </c>
      <c r="E54" s="22" t="s">
        <v>105</v>
      </c>
      <c r="F54" s="19">
        <v>95</v>
      </c>
      <c r="G54" s="19">
        <v>19</v>
      </c>
      <c r="H54" s="21">
        <v>76</v>
      </c>
    </row>
    <row r="55" spans="1:10" ht="11.25" customHeight="1" x14ac:dyDescent="0.15">
      <c r="A55" s="18" t="s">
        <v>106</v>
      </c>
      <c r="B55" s="19">
        <v>6319</v>
      </c>
      <c r="C55" s="19">
        <v>3232</v>
      </c>
      <c r="D55" s="19">
        <v>3087</v>
      </c>
      <c r="E55" s="22" t="s">
        <v>107</v>
      </c>
      <c r="F55" s="19">
        <v>70</v>
      </c>
      <c r="G55" s="19">
        <v>12</v>
      </c>
      <c r="H55" s="21">
        <v>58</v>
      </c>
    </row>
    <row r="56" spans="1:10" ht="11.25" customHeight="1" thickBot="1" x14ac:dyDescent="0.2">
      <c r="A56" s="23"/>
      <c r="B56" s="24" t="s">
        <v>108</v>
      </c>
      <c r="C56" s="24" t="s">
        <v>108</v>
      </c>
      <c r="D56" s="24" t="s">
        <v>108</v>
      </c>
      <c r="E56" s="25" t="s">
        <v>109</v>
      </c>
      <c r="F56" s="26">
        <v>118</v>
      </c>
      <c r="G56" s="26">
        <v>7</v>
      </c>
      <c r="H56" s="27">
        <v>111</v>
      </c>
    </row>
    <row r="57" spans="1:10" ht="9" customHeight="1" thickBot="1" x14ac:dyDescent="0.2">
      <c r="A57" s="10"/>
      <c r="B57" s="10"/>
      <c r="C57" s="10"/>
      <c r="D57" s="10"/>
      <c r="E57" s="10"/>
      <c r="F57" s="10"/>
      <c r="G57" s="10"/>
      <c r="H57" s="10"/>
    </row>
    <row r="58" spans="1:10" ht="15" customHeight="1" x14ac:dyDescent="0.15">
      <c r="A58" s="7" t="s">
        <v>6</v>
      </c>
      <c r="B58" s="8" t="s">
        <v>3</v>
      </c>
      <c r="C58" s="8" t="s">
        <v>4</v>
      </c>
      <c r="D58" s="8" t="s">
        <v>5</v>
      </c>
      <c r="E58" s="8" t="s">
        <v>6</v>
      </c>
      <c r="F58" s="8" t="s">
        <v>3</v>
      </c>
      <c r="G58" s="8" t="s">
        <v>4</v>
      </c>
      <c r="H58" s="9" t="s">
        <v>5</v>
      </c>
    </row>
    <row r="59" spans="1:10" ht="12" customHeight="1" thickBot="1" x14ac:dyDescent="0.2">
      <c r="A59" s="12" t="s">
        <v>110</v>
      </c>
      <c r="B59" s="13">
        <f>SUM(B61:B70)+SUM(F61:F71)</f>
        <v>345472</v>
      </c>
      <c r="C59" s="13">
        <f>SUM(C61:C70)+SUM(G61:G71)</f>
        <v>171439</v>
      </c>
      <c r="D59" s="13">
        <f>SUM(D61:D70)+SUM(H61:H71)</f>
        <v>174033</v>
      </c>
      <c r="E59" s="14"/>
      <c r="F59" s="15"/>
      <c r="G59" s="15"/>
      <c r="H59" s="16"/>
    </row>
    <row r="60" spans="1:10" ht="5.25" customHeight="1" thickTop="1" x14ac:dyDescent="0.15">
      <c r="A60" s="28"/>
      <c r="B60" s="29"/>
      <c r="C60" s="29"/>
      <c r="D60" s="29"/>
      <c r="E60" s="14"/>
      <c r="F60" s="15"/>
      <c r="G60" s="15"/>
      <c r="H60" s="16"/>
    </row>
    <row r="61" spans="1:10" ht="11.25" customHeight="1" x14ac:dyDescent="0.15">
      <c r="A61" s="18" t="s">
        <v>111</v>
      </c>
      <c r="B61" s="19">
        <f>SUM(B6:B10)</f>
        <v>13102</v>
      </c>
      <c r="C61" s="19">
        <f>SUM(C6:C10)</f>
        <v>6809</v>
      </c>
      <c r="D61" s="19">
        <f>SUM(D6:D10)</f>
        <v>6293</v>
      </c>
      <c r="E61" s="22" t="s">
        <v>112</v>
      </c>
      <c r="F61" s="19">
        <f>SUM(F6:F10)</f>
        <v>28618</v>
      </c>
      <c r="G61" s="19">
        <f>SUM(G6:G10)</f>
        <v>14902</v>
      </c>
      <c r="H61" s="21">
        <f>SUM(H6:H10)</f>
        <v>13716</v>
      </c>
    </row>
    <row r="62" spans="1:10" ht="11.25" customHeight="1" x14ac:dyDescent="0.15">
      <c r="A62" s="18" t="s">
        <v>113</v>
      </c>
      <c r="B62" s="19">
        <f>SUM(B11:B15)</f>
        <v>14854</v>
      </c>
      <c r="C62" s="19">
        <f>SUM(C11:C15)</f>
        <v>7525</v>
      </c>
      <c r="D62" s="19">
        <f>SUM(D11:D15)</f>
        <v>7329</v>
      </c>
      <c r="E62" s="22" t="s">
        <v>114</v>
      </c>
      <c r="F62" s="19">
        <f>SUM(F11:F15)</f>
        <v>21183</v>
      </c>
      <c r="G62" s="19">
        <f>SUM(G11:G15)</f>
        <v>11025</v>
      </c>
      <c r="H62" s="21">
        <f>SUM(H11:H15)</f>
        <v>10158</v>
      </c>
    </row>
    <row r="63" spans="1:10" ht="11.25" customHeight="1" x14ac:dyDescent="0.15">
      <c r="A63" s="18" t="s">
        <v>115</v>
      </c>
      <c r="B63" s="19">
        <f>SUM(B16:B20)</f>
        <v>15511</v>
      </c>
      <c r="C63" s="19">
        <f>SUM(C16:C20)</f>
        <v>7918</v>
      </c>
      <c r="D63" s="19">
        <f>SUM(D16:D20)</f>
        <v>7593</v>
      </c>
      <c r="E63" s="22" t="s">
        <v>116</v>
      </c>
      <c r="F63" s="19">
        <f>SUM(F16:F20)</f>
        <v>17048</v>
      </c>
      <c r="G63" s="19">
        <f>SUM(G16:G20)</f>
        <v>8553</v>
      </c>
      <c r="H63" s="21">
        <f>SUM(H16:H20)</f>
        <v>8495</v>
      </c>
    </row>
    <row r="64" spans="1:10" ht="11.25" customHeight="1" x14ac:dyDescent="0.15">
      <c r="A64" s="18" t="s">
        <v>117</v>
      </c>
      <c r="B64" s="19">
        <f>SUM(B21:B25)</f>
        <v>15470</v>
      </c>
      <c r="C64" s="19">
        <f>SUM(C21:C25)</f>
        <v>7873</v>
      </c>
      <c r="D64" s="19">
        <f>SUM(D21:D25)</f>
        <v>7597</v>
      </c>
      <c r="E64" s="22" t="s">
        <v>118</v>
      </c>
      <c r="F64" s="19">
        <f>SUM(F21:F25)</f>
        <v>18366</v>
      </c>
      <c r="G64" s="19">
        <f>SUM(G21:G25)</f>
        <v>8857</v>
      </c>
      <c r="H64" s="21">
        <f>SUM(H21:H25)</f>
        <v>9509</v>
      </c>
      <c r="I64" s="30"/>
      <c r="J64" s="30"/>
    </row>
    <row r="65" spans="1:8" ht="11.25" customHeight="1" x14ac:dyDescent="0.15">
      <c r="A65" s="18" t="s">
        <v>119</v>
      </c>
      <c r="B65" s="19">
        <f>SUM(B26:B30)</f>
        <v>18197</v>
      </c>
      <c r="C65" s="19">
        <f>SUM(C26:C30)</f>
        <v>9188</v>
      </c>
      <c r="D65" s="19">
        <f>SUM(D26:D30)</f>
        <v>9009</v>
      </c>
      <c r="E65" s="22" t="s">
        <v>120</v>
      </c>
      <c r="F65" s="19">
        <f>SUM(F26:F30)</f>
        <v>24196</v>
      </c>
      <c r="G65" s="19">
        <f>SUM(G26:G30)</f>
        <v>11167</v>
      </c>
      <c r="H65" s="21">
        <f>SUM(H26:H30)</f>
        <v>13029</v>
      </c>
    </row>
    <row r="66" spans="1:8" ht="11.25" customHeight="1" x14ac:dyDescent="0.15">
      <c r="A66" s="18" t="s">
        <v>121</v>
      </c>
      <c r="B66" s="19">
        <f>SUM(B31:B35)</f>
        <v>18677</v>
      </c>
      <c r="C66" s="19">
        <f>SUM(C31:C35)</f>
        <v>9446</v>
      </c>
      <c r="D66" s="19">
        <f>SUM(D31:D35)</f>
        <v>9231</v>
      </c>
      <c r="E66" s="22" t="s">
        <v>122</v>
      </c>
      <c r="F66" s="19">
        <f>SUM(F31:F35)</f>
        <v>19085</v>
      </c>
      <c r="G66" s="19">
        <f>SUM(G31:G35)</f>
        <v>8475</v>
      </c>
      <c r="H66" s="21">
        <f>SUM(H31:H35)</f>
        <v>10610</v>
      </c>
    </row>
    <row r="67" spans="1:8" ht="11.25" customHeight="1" x14ac:dyDescent="0.15">
      <c r="A67" s="18" t="s">
        <v>123</v>
      </c>
      <c r="B67" s="19">
        <f>SUM(B36:B40)</f>
        <v>19410</v>
      </c>
      <c r="C67" s="19">
        <f>SUM(C36:C40)</f>
        <v>9960</v>
      </c>
      <c r="D67" s="19">
        <f>SUM(D36:D40)</f>
        <v>9450</v>
      </c>
      <c r="E67" s="22" t="s">
        <v>124</v>
      </c>
      <c r="F67" s="19">
        <f>SUM(F36:F40)</f>
        <v>14897</v>
      </c>
      <c r="G67" s="19">
        <f>SUM(G36:G40)</f>
        <v>6596</v>
      </c>
      <c r="H67" s="21">
        <f>SUM(H36:H40)</f>
        <v>8301</v>
      </c>
    </row>
    <row r="68" spans="1:8" ht="11.25" customHeight="1" x14ac:dyDescent="0.15">
      <c r="A68" s="18" t="s">
        <v>125</v>
      </c>
      <c r="B68" s="19">
        <f>SUM(B41:B45)</f>
        <v>21637</v>
      </c>
      <c r="C68" s="19">
        <f>SUM(C41:C45)</f>
        <v>11049</v>
      </c>
      <c r="D68" s="19">
        <f>SUM(D41:D45)</f>
        <v>10588</v>
      </c>
      <c r="E68" s="22" t="s">
        <v>126</v>
      </c>
      <c r="F68" s="19">
        <f>SUM(F41:F45)</f>
        <v>7725</v>
      </c>
      <c r="G68" s="19">
        <f>SUM(G41:G45)</f>
        <v>3187</v>
      </c>
      <c r="H68" s="21">
        <f>SUM(H41:H45)</f>
        <v>4538</v>
      </c>
    </row>
    <row r="69" spans="1:8" ht="11.25" customHeight="1" x14ac:dyDescent="0.15">
      <c r="A69" s="18" t="s">
        <v>127</v>
      </c>
      <c r="B69" s="19">
        <f>SUM(B46:B50)</f>
        <v>24124</v>
      </c>
      <c r="C69" s="19">
        <f>SUM(C46:C50)</f>
        <v>12460</v>
      </c>
      <c r="D69" s="19">
        <f>SUM(D46:D50)</f>
        <v>11664</v>
      </c>
      <c r="E69" s="22" t="s">
        <v>128</v>
      </c>
      <c r="F69" s="19">
        <f>SUM(F46:F50)</f>
        <v>2639</v>
      </c>
      <c r="G69" s="19">
        <f>SUM(G46:G50)</f>
        <v>785</v>
      </c>
      <c r="H69" s="21">
        <f>SUM(H46:H50)</f>
        <v>1854</v>
      </c>
    </row>
    <row r="70" spans="1:8" ht="11.25" customHeight="1" x14ac:dyDescent="0.15">
      <c r="A70" s="18" t="s">
        <v>129</v>
      </c>
      <c r="B70" s="19">
        <f>SUM(B51:B55)</f>
        <v>29874</v>
      </c>
      <c r="C70" s="19">
        <f>SUM(C51:C55)</f>
        <v>15524</v>
      </c>
      <c r="D70" s="19">
        <f>SUM(D51:D55)</f>
        <v>14350</v>
      </c>
      <c r="E70" s="22" t="s">
        <v>130</v>
      </c>
      <c r="F70" s="19">
        <f>SUM(F51:F55)</f>
        <v>741</v>
      </c>
      <c r="G70" s="19">
        <f>SUM(G51:G55)</f>
        <v>133</v>
      </c>
      <c r="H70" s="21">
        <f>SUM(H51:H55)</f>
        <v>608</v>
      </c>
    </row>
    <row r="71" spans="1:8" ht="11.25" customHeight="1" thickBot="1" x14ac:dyDescent="0.2">
      <c r="A71" s="31"/>
      <c r="B71" s="26"/>
      <c r="C71" s="26"/>
      <c r="D71" s="26"/>
      <c r="E71" s="25" t="s">
        <v>131</v>
      </c>
      <c r="F71" s="26">
        <f>F56</f>
        <v>118</v>
      </c>
      <c r="G71" s="26">
        <f>G56</f>
        <v>7</v>
      </c>
      <c r="H71" s="27">
        <f>H56</f>
        <v>111</v>
      </c>
    </row>
    <row r="72" spans="1:8" ht="14.25" thickBot="1" x14ac:dyDescent="0.2">
      <c r="A72" s="10"/>
      <c r="B72" s="10"/>
      <c r="C72" s="10"/>
      <c r="D72" s="10"/>
      <c r="E72" s="10"/>
      <c r="F72" s="10"/>
      <c r="G72" s="10"/>
      <c r="H72" s="10"/>
    </row>
    <row r="73" spans="1:8" x14ac:dyDescent="0.15">
      <c r="A73" s="51" t="s">
        <v>141</v>
      </c>
      <c r="B73" s="52"/>
      <c r="C73" s="53" t="s">
        <v>3</v>
      </c>
      <c r="D73" s="52"/>
      <c r="E73" s="53" t="s">
        <v>142</v>
      </c>
      <c r="F73" s="52"/>
      <c r="G73" s="53" t="s">
        <v>5</v>
      </c>
      <c r="H73" s="54"/>
    </row>
    <row r="74" spans="1:8" ht="14.25" thickBot="1" x14ac:dyDescent="0.2">
      <c r="A74" s="32" t="s">
        <v>7</v>
      </c>
      <c r="B74" s="33"/>
      <c r="C74" s="34">
        <f>SUM(C75:C77)</f>
        <v>345472</v>
      </c>
      <c r="D74" s="35"/>
      <c r="E74" s="34">
        <f t="shared" ref="E74:G74" si="0">SUM(E75:E77)</f>
        <v>171439</v>
      </c>
      <c r="F74" s="35"/>
      <c r="G74" s="34">
        <f t="shared" si="0"/>
        <v>174033</v>
      </c>
      <c r="H74" s="36"/>
    </row>
    <row r="75" spans="1:8" ht="14.25" thickTop="1" x14ac:dyDescent="0.15">
      <c r="A75" s="37" t="s">
        <v>143</v>
      </c>
      <c r="B75" s="20" t="s">
        <v>144</v>
      </c>
      <c r="C75" s="38">
        <f>E75+G75</f>
        <v>43467</v>
      </c>
      <c r="D75" s="39">
        <f>C75/C74</f>
        <v>0.12581916913671731</v>
      </c>
      <c r="E75" s="38">
        <f>SUM(C61:C63)</f>
        <v>22252</v>
      </c>
      <c r="F75" s="39">
        <f>E75/E74</f>
        <v>0.12979543744422214</v>
      </c>
      <c r="G75" s="38">
        <f>SUM(D61:D63)</f>
        <v>21215</v>
      </c>
      <c r="H75" s="40">
        <f>G75/G74</f>
        <v>0.12190216797963604</v>
      </c>
    </row>
    <row r="76" spans="1:8" x14ac:dyDescent="0.15">
      <c r="A76" s="37" t="s">
        <v>145</v>
      </c>
      <c r="B76" s="20" t="s">
        <v>146</v>
      </c>
      <c r="C76" s="41">
        <f>E76+G76</f>
        <v>214238</v>
      </c>
      <c r="D76" s="42">
        <f>C76/C74</f>
        <v>0.62013129862912186</v>
      </c>
      <c r="E76" s="41">
        <f>SUM(C64:C70,G61:G63)</f>
        <v>109980</v>
      </c>
      <c r="F76" s="42">
        <f>E76/E74</f>
        <v>0.64151097474903607</v>
      </c>
      <c r="G76" s="41">
        <f>SUM(D64:D70,H61:H63)</f>
        <v>104258</v>
      </c>
      <c r="H76" s="43">
        <f>G76/G74</f>
        <v>0.59907029126659883</v>
      </c>
    </row>
    <row r="77" spans="1:8" ht="14.25" thickBot="1" x14ac:dyDescent="0.2">
      <c r="A77" s="44" t="s">
        <v>147</v>
      </c>
      <c r="B77" s="45" t="s">
        <v>148</v>
      </c>
      <c r="C77" s="46">
        <f>E77+G77</f>
        <v>87767</v>
      </c>
      <c r="D77" s="47">
        <f>C77/C74</f>
        <v>0.25404953223416082</v>
      </c>
      <c r="E77" s="46">
        <f>SUM(G64:G71)</f>
        <v>39207</v>
      </c>
      <c r="F77" s="47">
        <f>E77/E74</f>
        <v>0.22869358780674176</v>
      </c>
      <c r="G77" s="46">
        <f>SUM(H64:H71)</f>
        <v>48560</v>
      </c>
      <c r="H77" s="48">
        <f>G77/G74</f>
        <v>0.27902754075376507</v>
      </c>
    </row>
    <row r="78" spans="1:8" x14ac:dyDescent="0.15">
      <c r="A78" s="1" t="s">
        <v>149</v>
      </c>
    </row>
  </sheetData>
  <dataConsolidate/>
  <mergeCells count="5">
    <mergeCell ref="A1:H1"/>
    <mergeCell ref="A73:B73"/>
    <mergeCell ref="C73:D73"/>
    <mergeCell ref="E73:F73"/>
    <mergeCell ref="G73:H73"/>
  </mergeCells>
  <phoneticPr fontId="3"/>
  <printOptions horizontalCentered="1"/>
  <pageMargins left="0.39370078740157483" right="0.39370078740157483" top="0.39370078740157483" bottom="0.39370078740157483" header="0.39370078740157483" footer="0.39370078740157483"/>
  <pageSetup paperSize="9" scale="96" fitToWidth="0" orientation="portrait" r:id="rId1"/>
  <headerFooter alignWithMargins="0">
    <oddHeader xml:space="preserve">&amp;R
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2"/>
  <sheetViews>
    <sheetView zoomScaleNormal="100" zoomScaleSheetLayoutView="100" workbookViewId="0">
      <selection sqref="A1:H1"/>
    </sheetView>
  </sheetViews>
  <sheetFormatPr defaultRowHeight="13.5" x14ac:dyDescent="0.15"/>
  <cols>
    <col min="1" max="4" width="11.25" style="2" customWidth="1"/>
    <col min="5" max="5" width="11.25" style="11" customWidth="1"/>
    <col min="6" max="8" width="11.25" style="2" customWidth="1"/>
    <col min="9" max="16384" width="9" style="2"/>
  </cols>
  <sheetData>
    <row r="1" spans="1:10" ht="18.75" customHeight="1" x14ac:dyDescent="0.2">
      <c r="A1" s="50" t="s">
        <v>0</v>
      </c>
      <c r="B1" s="50"/>
      <c r="C1" s="50"/>
      <c r="D1" s="50"/>
      <c r="E1" s="50"/>
      <c r="F1" s="50"/>
      <c r="G1" s="50"/>
      <c r="H1" s="50"/>
      <c r="I1" s="1"/>
      <c r="J1" s="1"/>
    </row>
    <row r="2" spans="1:10" ht="18.75" customHeight="1" thickBot="1" x14ac:dyDescent="0.2">
      <c r="A2" s="3"/>
      <c r="B2" s="3"/>
      <c r="C2" s="3"/>
      <c r="D2" s="3"/>
      <c r="E2" s="4"/>
      <c r="F2" s="3"/>
      <c r="G2" s="3"/>
      <c r="H2" s="5" t="s">
        <v>150</v>
      </c>
      <c r="I2" s="1"/>
      <c r="J2" s="6"/>
    </row>
    <row r="3" spans="1:10" s="11" customFormat="1" ht="15" customHeight="1" x14ac:dyDescent="0.15">
      <c r="A3" s="7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3</v>
      </c>
      <c r="G3" s="8" t="s">
        <v>4</v>
      </c>
      <c r="H3" s="9" t="s">
        <v>5</v>
      </c>
      <c r="I3" s="10"/>
      <c r="J3" s="10"/>
    </row>
    <row r="4" spans="1:10" ht="12" customHeight="1" thickBot="1" x14ac:dyDescent="0.2">
      <c r="A4" s="12" t="s">
        <v>7</v>
      </c>
      <c r="B4" s="13">
        <f>SUM(B6:B55,F6:F56)</f>
        <v>345405</v>
      </c>
      <c r="C4" s="13">
        <f>SUM(C6:C55,G6:G56)</f>
        <v>171421</v>
      </c>
      <c r="D4" s="13">
        <f>SUM(D6:D55,H6:H56)</f>
        <v>173984</v>
      </c>
      <c r="E4" s="14"/>
      <c r="F4" s="15"/>
      <c r="G4" s="15"/>
      <c r="H4" s="16"/>
    </row>
    <row r="5" spans="1:10" ht="12" customHeight="1" thickTop="1" x14ac:dyDescent="0.15">
      <c r="A5" s="17"/>
      <c r="B5" s="15"/>
      <c r="C5" s="15"/>
      <c r="D5" s="15"/>
      <c r="E5" s="14"/>
      <c r="F5" s="15"/>
      <c r="G5" s="15"/>
      <c r="H5" s="16"/>
    </row>
    <row r="6" spans="1:10" ht="12" customHeight="1" x14ac:dyDescent="0.15">
      <c r="A6" s="18" t="s">
        <v>8</v>
      </c>
      <c r="B6" s="19">
        <v>2284</v>
      </c>
      <c r="C6" s="19">
        <v>1188</v>
      </c>
      <c r="D6" s="19">
        <v>1096</v>
      </c>
      <c r="E6" s="20" t="s">
        <v>9</v>
      </c>
      <c r="F6" s="19">
        <v>6321</v>
      </c>
      <c r="G6" s="19">
        <v>3296</v>
      </c>
      <c r="H6" s="21">
        <v>3025</v>
      </c>
    </row>
    <row r="7" spans="1:10" ht="12" customHeight="1" x14ac:dyDescent="0.15">
      <c r="A7" s="18" t="s">
        <v>10</v>
      </c>
      <c r="B7" s="19">
        <v>2509</v>
      </c>
      <c r="C7" s="19">
        <v>1295</v>
      </c>
      <c r="D7" s="19">
        <v>1214</v>
      </c>
      <c r="E7" s="20" t="s">
        <v>11</v>
      </c>
      <c r="F7" s="19">
        <v>5743</v>
      </c>
      <c r="G7" s="19">
        <v>3020</v>
      </c>
      <c r="H7" s="21">
        <v>2723</v>
      </c>
    </row>
    <row r="8" spans="1:10" ht="12" customHeight="1" x14ac:dyDescent="0.15">
      <c r="A8" s="18" t="s">
        <v>12</v>
      </c>
      <c r="B8" s="19">
        <v>2627</v>
      </c>
      <c r="C8" s="19">
        <v>1383</v>
      </c>
      <c r="D8" s="19">
        <v>1244</v>
      </c>
      <c r="E8" s="20" t="s">
        <v>13</v>
      </c>
      <c r="F8" s="19">
        <v>5799</v>
      </c>
      <c r="G8" s="19">
        <v>2992</v>
      </c>
      <c r="H8" s="21">
        <v>2807</v>
      </c>
    </row>
    <row r="9" spans="1:10" ht="12" customHeight="1" x14ac:dyDescent="0.15">
      <c r="A9" s="18" t="s">
        <v>14</v>
      </c>
      <c r="B9" s="19">
        <v>2749</v>
      </c>
      <c r="C9" s="19">
        <v>1418</v>
      </c>
      <c r="D9" s="19">
        <v>1331</v>
      </c>
      <c r="E9" s="20" t="s">
        <v>15</v>
      </c>
      <c r="F9" s="19">
        <v>5447</v>
      </c>
      <c r="G9" s="19">
        <v>2838</v>
      </c>
      <c r="H9" s="21">
        <v>2609</v>
      </c>
    </row>
    <row r="10" spans="1:10" ht="12" customHeight="1" x14ac:dyDescent="0.15">
      <c r="A10" s="18" t="s">
        <v>16</v>
      </c>
      <c r="B10" s="19">
        <v>2877</v>
      </c>
      <c r="C10" s="19">
        <v>1489</v>
      </c>
      <c r="D10" s="19">
        <v>1388</v>
      </c>
      <c r="E10" s="20" t="s">
        <v>17</v>
      </c>
      <c r="F10" s="19">
        <v>5451</v>
      </c>
      <c r="G10" s="19">
        <v>2840</v>
      </c>
      <c r="H10" s="21">
        <v>2611</v>
      </c>
    </row>
    <row r="11" spans="1:10" ht="12" customHeight="1" x14ac:dyDescent="0.15">
      <c r="A11" s="18" t="s">
        <v>18</v>
      </c>
      <c r="B11" s="19">
        <v>3045</v>
      </c>
      <c r="C11" s="19">
        <v>1518</v>
      </c>
      <c r="D11" s="19">
        <v>1527</v>
      </c>
      <c r="E11" s="20" t="s">
        <v>19</v>
      </c>
      <c r="F11" s="19">
        <v>3990</v>
      </c>
      <c r="G11" s="19">
        <v>2078</v>
      </c>
      <c r="H11" s="21">
        <v>1912</v>
      </c>
    </row>
    <row r="12" spans="1:10" ht="12" customHeight="1" x14ac:dyDescent="0.15">
      <c r="A12" s="18" t="s">
        <v>20</v>
      </c>
      <c r="B12" s="19">
        <v>2898</v>
      </c>
      <c r="C12" s="19">
        <v>1511</v>
      </c>
      <c r="D12" s="19">
        <v>1387</v>
      </c>
      <c r="E12" s="20" t="s">
        <v>21</v>
      </c>
      <c r="F12" s="19">
        <v>4918</v>
      </c>
      <c r="G12" s="19">
        <v>2556</v>
      </c>
      <c r="H12" s="21">
        <v>2362</v>
      </c>
    </row>
    <row r="13" spans="1:10" ht="12" customHeight="1" x14ac:dyDescent="0.15">
      <c r="A13" s="18" t="s">
        <v>22</v>
      </c>
      <c r="B13" s="19">
        <v>2960</v>
      </c>
      <c r="C13" s="19">
        <v>1477</v>
      </c>
      <c r="D13" s="19">
        <v>1483</v>
      </c>
      <c r="E13" s="20" t="s">
        <v>23</v>
      </c>
      <c r="F13" s="19">
        <v>4406</v>
      </c>
      <c r="G13" s="19">
        <v>2295</v>
      </c>
      <c r="H13" s="21">
        <v>2111</v>
      </c>
    </row>
    <row r="14" spans="1:10" ht="12" customHeight="1" x14ac:dyDescent="0.15">
      <c r="A14" s="18" t="s">
        <v>24</v>
      </c>
      <c r="B14" s="19">
        <v>2932</v>
      </c>
      <c r="C14" s="19">
        <v>1505</v>
      </c>
      <c r="D14" s="19">
        <v>1427</v>
      </c>
      <c r="E14" s="20" t="s">
        <v>25</v>
      </c>
      <c r="F14" s="19">
        <v>4104</v>
      </c>
      <c r="G14" s="19">
        <v>2118</v>
      </c>
      <c r="H14" s="21">
        <v>1986</v>
      </c>
    </row>
    <row r="15" spans="1:10" ht="12" customHeight="1" x14ac:dyDescent="0.15">
      <c r="A15" s="18" t="s">
        <v>26</v>
      </c>
      <c r="B15" s="19">
        <v>3035</v>
      </c>
      <c r="C15" s="19">
        <v>1530</v>
      </c>
      <c r="D15" s="19">
        <v>1505</v>
      </c>
      <c r="E15" s="20" t="s">
        <v>27</v>
      </c>
      <c r="F15" s="19">
        <v>3846</v>
      </c>
      <c r="G15" s="19">
        <v>2023</v>
      </c>
      <c r="H15" s="21">
        <v>1823</v>
      </c>
    </row>
    <row r="16" spans="1:10" ht="12" customHeight="1" x14ac:dyDescent="0.15">
      <c r="A16" s="18" t="s">
        <v>28</v>
      </c>
      <c r="B16" s="19">
        <v>2998</v>
      </c>
      <c r="C16" s="19">
        <v>1546</v>
      </c>
      <c r="D16" s="19">
        <v>1452</v>
      </c>
      <c r="E16" s="20" t="s">
        <v>29</v>
      </c>
      <c r="F16" s="19">
        <v>3496</v>
      </c>
      <c r="G16" s="19">
        <v>1736</v>
      </c>
      <c r="H16" s="21">
        <v>1760</v>
      </c>
    </row>
    <row r="17" spans="1:8" ht="12" customHeight="1" x14ac:dyDescent="0.15">
      <c r="A17" s="18" t="s">
        <v>30</v>
      </c>
      <c r="B17" s="19">
        <v>3144</v>
      </c>
      <c r="C17" s="19">
        <v>1627</v>
      </c>
      <c r="D17" s="19">
        <v>1517</v>
      </c>
      <c r="E17" s="20" t="s">
        <v>31</v>
      </c>
      <c r="F17" s="19">
        <v>3463</v>
      </c>
      <c r="G17" s="19">
        <v>1745</v>
      </c>
      <c r="H17" s="21">
        <v>1718</v>
      </c>
    </row>
    <row r="18" spans="1:8" ht="12" customHeight="1" x14ac:dyDescent="0.15">
      <c r="A18" s="18" t="s">
        <v>32</v>
      </c>
      <c r="B18" s="19">
        <v>3103</v>
      </c>
      <c r="C18" s="19">
        <v>1554</v>
      </c>
      <c r="D18" s="19">
        <v>1549</v>
      </c>
      <c r="E18" s="20" t="s">
        <v>33</v>
      </c>
      <c r="F18" s="19">
        <v>3499</v>
      </c>
      <c r="G18" s="19">
        <v>1776</v>
      </c>
      <c r="H18" s="21">
        <v>1723</v>
      </c>
    </row>
    <row r="19" spans="1:8" ht="12" customHeight="1" x14ac:dyDescent="0.15">
      <c r="A19" s="18" t="s">
        <v>34</v>
      </c>
      <c r="B19" s="19">
        <v>3112</v>
      </c>
      <c r="C19" s="19">
        <v>1609</v>
      </c>
      <c r="D19" s="19">
        <v>1503</v>
      </c>
      <c r="E19" s="20" t="s">
        <v>35</v>
      </c>
      <c r="F19" s="19">
        <v>3392</v>
      </c>
      <c r="G19" s="19">
        <v>1694</v>
      </c>
      <c r="H19" s="21">
        <v>1698</v>
      </c>
    </row>
    <row r="20" spans="1:8" ht="12" customHeight="1" x14ac:dyDescent="0.15">
      <c r="A20" s="18" t="s">
        <v>36</v>
      </c>
      <c r="B20" s="19">
        <v>3121</v>
      </c>
      <c r="C20" s="19">
        <v>1574</v>
      </c>
      <c r="D20" s="19">
        <v>1547</v>
      </c>
      <c r="E20" s="20" t="s">
        <v>37</v>
      </c>
      <c r="F20" s="19">
        <v>3206</v>
      </c>
      <c r="G20" s="19">
        <v>1617</v>
      </c>
      <c r="H20" s="21">
        <v>1589</v>
      </c>
    </row>
    <row r="21" spans="1:8" ht="12" customHeight="1" x14ac:dyDescent="0.15">
      <c r="A21" s="18" t="s">
        <v>38</v>
      </c>
      <c r="B21" s="19">
        <v>2989</v>
      </c>
      <c r="C21" s="19">
        <v>1508</v>
      </c>
      <c r="D21" s="19">
        <v>1481</v>
      </c>
      <c r="E21" s="20" t="s">
        <v>39</v>
      </c>
      <c r="F21" s="19">
        <v>3371</v>
      </c>
      <c r="G21" s="19">
        <v>1630</v>
      </c>
      <c r="H21" s="21">
        <v>1741</v>
      </c>
    </row>
    <row r="22" spans="1:8" ht="12" customHeight="1" x14ac:dyDescent="0.15">
      <c r="A22" s="18" t="s">
        <v>40</v>
      </c>
      <c r="B22" s="19">
        <v>2975</v>
      </c>
      <c r="C22" s="19">
        <v>1587</v>
      </c>
      <c r="D22" s="19">
        <v>1388</v>
      </c>
      <c r="E22" s="20" t="s">
        <v>41</v>
      </c>
      <c r="F22" s="19">
        <v>3596</v>
      </c>
      <c r="G22" s="19">
        <v>1752</v>
      </c>
      <c r="H22" s="21">
        <v>1844</v>
      </c>
    </row>
    <row r="23" spans="1:8" ht="12" customHeight="1" x14ac:dyDescent="0.15">
      <c r="A23" s="18" t="s">
        <v>42</v>
      </c>
      <c r="B23" s="19">
        <v>3063</v>
      </c>
      <c r="C23" s="19">
        <v>1559</v>
      </c>
      <c r="D23" s="19">
        <v>1504</v>
      </c>
      <c r="E23" s="20" t="s">
        <v>43</v>
      </c>
      <c r="F23" s="19">
        <v>3558</v>
      </c>
      <c r="G23" s="19">
        <v>1748</v>
      </c>
      <c r="H23" s="21">
        <v>1810</v>
      </c>
    </row>
    <row r="24" spans="1:8" ht="12" customHeight="1" x14ac:dyDescent="0.15">
      <c r="A24" s="18" t="s">
        <v>44</v>
      </c>
      <c r="B24" s="19">
        <v>3271</v>
      </c>
      <c r="C24" s="19">
        <v>1594</v>
      </c>
      <c r="D24" s="19">
        <v>1677</v>
      </c>
      <c r="E24" s="20" t="s">
        <v>45</v>
      </c>
      <c r="F24" s="19">
        <v>3699</v>
      </c>
      <c r="G24" s="19">
        <v>1785</v>
      </c>
      <c r="H24" s="21">
        <v>1914</v>
      </c>
    </row>
    <row r="25" spans="1:8" ht="12" customHeight="1" x14ac:dyDescent="0.15">
      <c r="A25" s="18" t="s">
        <v>46</v>
      </c>
      <c r="B25" s="19">
        <v>3179</v>
      </c>
      <c r="C25" s="19">
        <v>1620</v>
      </c>
      <c r="D25" s="19">
        <v>1559</v>
      </c>
      <c r="E25" s="20" t="s">
        <v>47</v>
      </c>
      <c r="F25" s="19">
        <v>4101</v>
      </c>
      <c r="G25" s="19">
        <v>1924</v>
      </c>
      <c r="H25" s="21">
        <v>2177</v>
      </c>
    </row>
    <row r="26" spans="1:8" ht="12" customHeight="1" x14ac:dyDescent="0.15">
      <c r="A26" s="18" t="s">
        <v>48</v>
      </c>
      <c r="B26" s="19">
        <v>3323</v>
      </c>
      <c r="C26" s="19">
        <v>1717</v>
      </c>
      <c r="D26" s="19">
        <v>1606</v>
      </c>
      <c r="E26" s="20" t="s">
        <v>49</v>
      </c>
      <c r="F26" s="19">
        <v>4182</v>
      </c>
      <c r="G26" s="19">
        <v>1974</v>
      </c>
      <c r="H26" s="21">
        <v>2208</v>
      </c>
    </row>
    <row r="27" spans="1:8" ht="12" customHeight="1" x14ac:dyDescent="0.15">
      <c r="A27" s="18" t="s">
        <v>50</v>
      </c>
      <c r="B27" s="19">
        <v>3464</v>
      </c>
      <c r="C27" s="19">
        <v>1747</v>
      </c>
      <c r="D27" s="19">
        <v>1717</v>
      </c>
      <c r="E27" s="20" t="s">
        <v>51</v>
      </c>
      <c r="F27" s="19">
        <v>4627</v>
      </c>
      <c r="G27" s="19">
        <v>2170</v>
      </c>
      <c r="H27" s="21">
        <v>2457</v>
      </c>
    </row>
    <row r="28" spans="1:8" ht="12" customHeight="1" x14ac:dyDescent="0.15">
      <c r="A28" s="18" t="s">
        <v>52</v>
      </c>
      <c r="B28" s="19">
        <v>3695</v>
      </c>
      <c r="C28" s="19">
        <v>1879</v>
      </c>
      <c r="D28" s="19">
        <v>1816</v>
      </c>
      <c r="E28" s="20" t="s">
        <v>53</v>
      </c>
      <c r="F28" s="19">
        <v>5049</v>
      </c>
      <c r="G28" s="19">
        <v>2338</v>
      </c>
      <c r="H28" s="21">
        <v>2711</v>
      </c>
    </row>
    <row r="29" spans="1:8" ht="12" customHeight="1" x14ac:dyDescent="0.15">
      <c r="A29" s="18" t="s">
        <v>54</v>
      </c>
      <c r="B29" s="19">
        <v>3878</v>
      </c>
      <c r="C29" s="19">
        <v>1918</v>
      </c>
      <c r="D29" s="19">
        <v>1960</v>
      </c>
      <c r="E29" s="20" t="s">
        <v>55</v>
      </c>
      <c r="F29" s="19">
        <v>5047</v>
      </c>
      <c r="G29" s="19">
        <v>2291</v>
      </c>
      <c r="H29" s="21">
        <v>2756</v>
      </c>
    </row>
    <row r="30" spans="1:8" ht="12" customHeight="1" x14ac:dyDescent="0.15">
      <c r="A30" s="18" t="s">
        <v>56</v>
      </c>
      <c r="B30" s="19">
        <v>3747</v>
      </c>
      <c r="C30" s="19">
        <v>1900</v>
      </c>
      <c r="D30" s="19">
        <v>1847</v>
      </c>
      <c r="E30" s="20" t="s">
        <v>57</v>
      </c>
      <c r="F30" s="19">
        <v>5139</v>
      </c>
      <c r="G30" s="19">
        <v>2329</v>
      </c>
      <c r="H30" s="21">
        <v>2810</v>
      </c>
    </row>
    <row r="31" spans="1:8" ht="12" customHeight="1" x14ac:dyDescent="0.15">
      <c r="A31" s="18" t="s">
        <v>58</v>
      </c>
      <c r="B31" s="19">
        <v>3803</v>
      </c>
      <c r="C31" s="19">
        <v>1869</v>
      </c>
      <c r="D31" s="19">
        <v>1934</v>
      </c>
      <c r="E31" s="20" t="s">
        <v>59</v>
      </c>
      <c r="F31" s="19">
        <v>3402</v>
      </c>
      <c r="G31" s="19">
        <v>1515</v>
      </c>
      <c r="H31" s="21">
        <v>1887</v>
      </c>
    </row>
    <row r="32" spans="1:8" ht="12" customHeight="1" x14ac:dyDescent="0.15">
      <c r="A32" s="18" t="s">
        <v>60</v>
      </c>
      <c r="B32" s="19">
        <v>3855</v>
      </c>
      <c r="C32" s="19">
        <v>1950</v>
      </c>
      <c r="D32" s="19">
        <v>1905</v>
      </c>
      <c r="E32" s="22" t="s">
        <v>61</v>
      </c>
      <c r="F32" s="19">
        <v>3325</v>
      </c>
      <c r="G32" s="19">
        <v>1516</v>
      </c>
      <c r="H32" s="21">
        <v>1809</v>
      </c>
    </row>
    <row r="33" spans="1:8" ht="12" customHeight="1" x14ac:dyDescent="0.15">
      <c r="A33" s="18" t="s">
        <v>62</v>
      </c>
      <c r="B33" s="19">
        <v>3741</v>
      </c>
      <c r="C33" s="19">
        <v>1926</v>
      </c>
      <c r="D33" s="19">
        <v>1815</v>
      </c>
      <c r="E33" s="22" t="s">
        <v>63</v>
      </c>
      <c r="F33" s="19">
        <v>4129</v>
      </c>
      <c r="G33" s="19">
        <v>1872</v>
      </c>
      <c r="H33" s="21">
        <v>2257</v>
      </c>
    </row>
    <row r="34" spans="1:8" ht="12" customHeight="1" x14ac:dyDescent="0.15">
      <c r="A34" s="18" t="s">
        <v>64</v>
      </c>
      <c r="B34" s="19">
        <v>3561</v>
      </c>
      <c r="C34" s="19">
        <v>1802</v>
      </c>
      <c r="D34" s="19">
        <v>1759</v>
      </c>
      <c r="E34" s="22" t="s">
        <v>65</v>
      </c>
      <c r="F34" s="19">
        <v>4195</v>
      </c>
      <c r="G34" s="19">
        <v>1794</v>
      </c>
      <c r="H34" s="21">
        <v>2401</v>
      </c>
    </row>
    <row r="35" spans="1:8" ht="12" customHeight="1" x14ac:dyDescent="0.15">
      <c r="A35" s="18" t="s">
        <v>66</v>
      </c>
      <c r="B35" s="19">
        <v>3763</v>
      </c>
      <c r="C35" s="19">
        <v>1910</v>
      </c>
      <c r="D35" s="19">
        <v>1853</v>
      </c>
      <c r="E35" s="22" t="s">
        <v>67</v>
      </c>
      <c r="F35" s="19">
        <v>4054</v>
      </c>
      <c r="G35" s="19">
        <v>1782</v>
      </c>
      <c r="H35" s="21">
        <v>2272</v>
      </c>
    </row>
    <row r="36" spans="1:8" ht="12" customHeight="1" x14ac:dyDescent="0.15">
      <c r="A36" s="18" t="s">
        <v>68</v>
      </c>
      <c r="B36" s="19">
        <v>3773</v>
      </c>
      <c r="C36" s="19">
        <v>1930</v>
      </c>
      <c r="D36" s="19">
        <v>1843</v>
      </c>
      <c r="E36" s="22" t="s">
        <v>69</v>
      </c>
      <c r="F36" s="19">
        <v>3761</v>
      </c>
      <c r="G36" s="19">
        <v>1653</v>
      </c>
      <c r="H36" s="21">
        <v>2108</v>
      </c>
    </row>
    <row r="37" spans="1:8" ht="12" customHeight="1" x14ac:dyDescent="0.15">
      <c r="A37" s="18" t="s">
        <v>70</v>
      </c>
      <c r="B37" s="19">
        <v>3767</v>
      </c>
      <c r="C37" s="19">
        <v>1948</v>
      </c>
      <c r="D37" s="19">
        <v>1819</v>
      </c>
      <c r="E37" s="22" t="s">
        <v>71</v>
      </c>
      <c r="F37" s="19">
        <v>3353</v>
      </c>
      <c r="G37" s="19">
        <v>1458</v>
      </c>
      <c r="H37" s="21">
        <v>1895</v>
      </c>
    </row>
    <row r="38" spans="1:8" ht="12" customHeight="1" x14ac:dyDescent="0.15">
      <c r="A38" s="18" t="s">
        <v>72</v>
      </c>
      <c r="B38" s="19">
        <v>3725</v>
      </c>
      <c r="C38" s="19">
        <v>1902</v>
      </c>
      <c r="D38" s="19">
        <v>1823</v>
      </c>
      <c r="E38" s="22" t="s">
        <v>73</v>
      </c>
      <c r="F38" s="19">
        <v>2766</v>
      </c>
      <c r="G38" s="19">
        <v>1247</v>
      </c>
      <c r="H38" s="21">
        <v>1519</v>
      </c>
    </row>
    <row r="39" spans="1:8" ht="12" customHeight="1" x14ac:dyDescent="0.15">
      <c r="A39" s="18" t="s">
        <v>74</v>
      </c>
      <c r="B39" s="19">
        <v>3989</v>
      </c>
      <c r="C39" s="19">
        <v>2060</v>
      </c>
      <c r="D39" s="19">
        <v>1929</v>
      </c>
      <c r="E39" s="22" t="s">
        <v>75</v>
      </c>
      <c r="F39" s="19">
        <v>2646</v>
      </c>
      <c r="G39" s="19">
        <v>1143</v>
      </c>
      <c r="H39" s="21">
        <v>1503</v>
      </c>
    </row>
    <row r="40" spans="1:8" ht="12" customHeight="1" x14ac:dyDescent="0.15">
      <c r="A40" s="18" t="s">
        <v>76</v>
      </c>
      <c r="B40" s="19">
        <v>4097</v>
      </c>
      <c r="C40" s="19">
        <v>2086</v>
      </c>
      <c r="D40" s="19">
        <v>2011</v>
      </c>
      <c r="E40" s="22" t="s">
        <v>77</v>
      </c>
      <c r="F40" s="19">
        <v>2509</v>
      </c>
      <c r="G40" s="19">
        <v>1152</v>
      </c>
      <c r="H40" s="21">
        <v>1357</v>
      </c>
    </row>
    <row r="41" spans="1:8" ht="12" customHeight="1" x14ac:dyDescent="0.15">
      <c r="A41" s="18" t="s">
        <v>78</v>
      </c>
      <c r="B41" s="19">
        <v>4062</v>
      </c>
      <c r="C41" s="19">
        <v>2066</v>
      </c>
      <c r="D41" s="19">
        <v>1996</v>
      </c>
      <c r="E41" s="22" t="s">
        <v>79</v>
      </c>
      <c r="F41" s="19">
        <v>2203</v>
      </c>
      <c r="G41" s="19">
        <v>980</v>
      </c>
      <c r="H41" s="21">
        <v>1223</v>
      </c>
    </row>
    <row r="42" spans="1:8" ht="12" customHeight="1" x14ac:dyDescent="0.15">
      <c r="A42" s="18" t="s">
        <v>80</v>
      </c>
      <c r="B42" s="19">
        <v>4059</v>
      </c>
      <c r="C42" s="19">
        <v>2045</v>
      </c>
      <c r="D42" s="19">
        <v>2014</v>
      </c>
      <c r="E42" s="22" t="s">
        <v>81</v>
      </c>
      <c r="F42" s="19">
        <v>1906</v>
      </c>
      <c r="G42" s="19">
        <v>769</v>
      </c>
      <c r="H42" s="21">
        <v>1137</v>
      </c>
    </row>
    <row r="43" spans="1:8" ht="12" customHeight="1" x14ac:dyDescent="0.15">
      <c r="A43" s="18" t="s">
        <v>82</v>
      </c>
      <c r="B43" s="19">
        <v>4387</v>
      </c>
      <c r="C43" s="19">
        <v>2239</v>
      </c>
      <c r="D43" s="19">
        <v>2148</v>
      </c>
      <c r="E43" s="22" t="s">
        <v>83</v>
      </c>
      <c r="F43" s="19">
        <v>1414</v>
      </c>
      <c r="G43" s="19">
        <v>598</v>
      </c>
      <c r="H43" s="21">
        <v>816</v>
      </c>
    </row>
    <row r="44" spans="1:8" ht="12" customHeight="1" x14ac:dyDescent="0.15">
      <c r="A44" s="18" t="s">
        <v>84</v>
      </c>
      <c r="B44" s="19">
        <v>4481</v>
      </c>
      <c r="C44" s="19">
        <v>2325</v>
      </c>
      <c r="D44" s="19">
        <v>2156</v>
      </c>
      <c r="E44" s="22" t="s">
        <v>85</v>
      </c>
      <c r="F44" s="19">
        <v>1187</v>
      </c>
      <c r="G44" s="19">
        <v>469</v>
      </c>
      <c r="H44" s="21">
        <v>718</v>
      </c>
    </row>
    <row r="45" spans="1:8" ht="12" customHeight="1" x14ac:dyDescent="0.15">
      <c r="A45" s="18" t="s">
        <v>86</v>
      </c>
      <c r="B45" s="19">
        <v>4603</v>
      </c>
      <c r="C45" s="19">
        <v>2358</v>
      </c>
      <c r="D45" s="19">
        <v>2245</v>
      </c>
      <c r="E45" s="22" t="s">
        <v>87</v>
      </c>
      <c r="F45" s="19">
        <v>1039</v>
      </c>
      <c r="G45" s="19">
        <v>390</v>
      </c>
      <c r="H45" s="21">
        <v>649</v>
      </c>
    </row>
    <row r="46" spans="1:8" ht="12" customHeight="1" x14ac:dyDescent="0.15">
      <c r="A46" s="18" t="s">
        <v>88</v>
      </c>
      <c r="B46" s="19">
        <v>4633</v>
      </c>
      <c r="C46" s="19">
        <v>2311</v>
      </c>
      <c r="D46" s="19">
        <v>2322</v>
      </c>
      <c r="E46" s="22" t="s">
        <v>89</v>
      </c>
      <c r="F46" s="19">
        <v>868</v>
      </c>
      <c r="G46" s="19">
        <v>278</v>
      </c>
      <c r="H46" s="21">
        <v>590</v>
      </c>
    </row>
    <row r="47" spans="1:8" ht="12" customHeight="1" x14ac:dyDescent="0.15">
      <c r="A47" s="18" t="s">
        <v>90</v>
      </c>
      <c r="B47" s="19">
        <v>4581</v>
      </c>
      <c r="C47" s="19">
        <v>2375</v>
      </c>
      <c r="D47" s="19">
        <v>2206</v>
      </c>
      <c r="E47" s="22" t="s">
        <v>91</v>
      </c>
      <c r="F47" s="19">
        <v>597</v>
      </c>
      <c r="G47" s="19">
        <v>181</v>
      </c>
      <c r="H47" s="21">
        <v>416</v>
      </c>
    </row>
    <row r="48" spans="1:8" ht="12" customHeight="1" x14ac:dyDescent="0.15">
      <c r="A48" s="18" t="s">
        <v>92</v>
      </c>
      <c r="B48" s="19">
        <v>4870</v>
      </c>
      <c r="C48" s="19">
        <v>2552</v>
      </c>
      <c r="D48" s="19">
        <v>2318</v>
      </c>
      <c r="E48" s="22" t="s">
        <v>93</v>
      </c>
      <c r="F48" s="19">
        <v>539</v>
      </c>
      <c r="G48" s="19">
        <v>171</v>
      </c>
      <c r="H48" s="21">
        <v>368</v>
      </c>
    </row>
    <row r="49" spans="1:10" ht="12" customHeight="1" x14ac:dyDescent="0.15">
      <c r="A49" s="18" t="s">
        <v>94</v>
      </c>
      <c r="B49" s="19">
        <v>4970</v>
      </c>
      <c r="C49" s="19">
        <v>2575</v>
      </c>
      <c r="D49" s="19">
        <v>2395</v>
      </c>
      <c r="E49" s="22" t="s">
        <v>95</v>
      </c>
      <c r="F49" s="19">
        <v>353</v>
      </c>
      <c r="G49" s="19">
        <v>89</v>
      </c>
      <c r="H49" s="21">
        <v>264</v>
      </c>
    </row>
    <row r="50" spans="1:10" ht="12" customHeight="1" x14ac:dyDescent="0.15">
      <c r="A50" s="18" t="s">
        <v>96</v>
      </c>
      <c r="B50" s="19">
        <v>5068</v>
      </c>
      <c r="C50" s="19">
        <v>2659</v>
      </c>
      <c r="D50" s="19">
        <v>2409</v>
      </c>
      <c r="E50" s="22" t="s">
        <v>97</v>
      </c>
      <c r="F50" s="19">
        <v>306</v>
      </c>
      <c r="G50" s="19">
        <v>73</v>
      </c>
      <c r="H50" s="21">
        <v>233</v>
      </c>
    </row>
    <row r="51" spans="1:10" ht="12" customHeight="1" x14ac:dyDescent="0.15">
      <c r="A51" s="18" t="s">
        <v>98</v>
      </c>
      <c r="B51" s="19">
        <v>5375</v>
      </c>
      <c r="C51" s="19">
        <v>2797</v>
      </c>
      <c r="D51" s="19">
        <v>2578</v>
      </c>
      <c r="E51" s="22" t="s">
        <v>99</v>
      </c>
      <c r="F51" s="19">
        <v>280</v>
      </c>
      <c r="G51" s="19">
        <v>52</v>
      </c>
      <c r="H51" s="21">
        <v>228</v>
      </c>
    </row>
    <row r="52" spans="1:10" ht="12" customHeight="1" x14ac:dyDescent="0.15">
      <c r="A52" s="18" t="s">
        <v>100</v>
      </c>
      <c r="B52" s="19">
        <v>5668</v>
      </c>
      <c r="C52" s="19">
        <v>2945</v>
      </c>
      <c r="D52" s="19">
        <v>2723</v>
      </c>
      <c r="E52" s="22" t="s">
        <v>101</v>
      </c>
      <c r="F52" s="19">
        <v>191</v>
      </c>
      <c r="G52" s="19">
        <v>44</v>
      </c>
      <c r="H52" s="21">
        <v>147</v>
      </c>
    </row>
    <row r="53" spans="1:10" ht="12" customHeight="1" x14ac:dyDescent="0.15">
      <c r="A53" s="18" t="s">
        <v>102</v>
      </c>
      <c r="B53" s="19">
        <v>6050</v>
      </c>
      <c r="C53" s="19">
        <v>3112</v>
      </c>
      <c r="D53" s="19">
        <v>2938</v>
      </c>
      <c r="E53" s="22" t="s">
        <v>103</v>
      </c>
      <c r="F53" s="19">
        <v>112</v>
      </c>
      <c r="G53" s="19">
        <v>13</v>
      </c>
      <c r="H53" s="21">
        <v>99</v>
      </c>
    </row>
    <row r="54" spans="1:10" ht="12" customHeight="1" x14ac:dyDescent="0.15">
      <c r="A54" s="18" t="s">
        <v>104</v>
      </c>
      <c r="B54" s="19">
        <v>6360</v>
      </c>
      <c r="C54" s="19">
        <v>3336</v>
      </c>
      <c r="D54" s="19">
        <v>3024</v>
      </c>
      <c r="E54" s="22" t="s">
        <v>105</v>
      </c>
      <c r="F54" s="19">
        <v>106</v>
      </c>
      <c r="G54" s="19">
        <v>20</v>
      </c>
      <c r="H54" s="21">
        <v>86</v>
      </c>
    </row>
    <row r="55" spans="1:10" ht="12" customHeight="1" x14ac:dyDescent="0.15">
      <c r="A55" s="18" t="s">
        <v>106</v>
      </c>
      <c r="B55" s="19">
        <v>6305</v>
      </c>
      <c r="C55" s="19">
        <v>3245</v>
      </c>
      <c r="D55" s="19">
        <v>3060</v>
      </c>
      <c r="E55" s="22" t="s">
        <v>107</v>
      </c>
      <c r="F55" s="19">
        <v>69</v>
      </c>
      <c r="G55" s="19">
        <v>13</v>
      </c>
      <c r="H55" s="21">
        <v>56</v>
      </c>
    </row>
    <row r="56" spans="1:10" ht="12" customHeight="1" thickBot="1" x14ac:dyDescent="0.2">
      <c r="A56" s="23"/>
      <c r="B56" s="24" t="s">
        <v>108</v>
      </c>
      <c r="C56" s="24" t="s">
        <v>108</v>
      </c>
      <c r="D56" s="24" t="s">
        <v>108</v>
      </c>
      <c r="E56" s="25" t="s">
        <v>109</v>
      </c>
      <c r="F56" s="26">
        <v>121</v>
      </c>
      <c r="G56" s="26">
        <v>8</v>
      </c>
      <c r="H56" s="27">
        <v>113</v>
      </c>
    </row>
    <row r="57" spans="1:10" ht="9" customHeight="1" thickBot="1" x14ac:dyDescent="0.2">
      <c r="A57" s="10"/>
      <c r="B57" s="10"/>
      <c r="C57" s="10"/>
      <c r="D57" s="10"/>
      <c r="E57" s="10"/>
      <c r="F57" s="10"/>
      <c r="G57" s="10"/>
      <c r="H57" s="10"/>
    </row>
    <row r="58" spans="1:10" ht="15" customHeight="1" x14ac:dyDescent="0.15">
      <c r="A58" s="7" t="s">
        <v>6</v>
      </c>
      <c r="B58" s="8" t="s">
        <v>3</v>
      </c>
      <c r="C58" s="8" t="s">
        <v>4</v>
      </c>
      <c r="D58" s="8" t="s">
        <v>5</v>
      </c>
      <c r="E58" s="8" t="s">
        <v>6</v>
      </c>
      <c r="F58" s="8" t="s">
        <v>3</v>
      </c>
      <c r="G58" s="8" t="s">
        <v>4</v>
      </c>
      <c r="H58" s="9" t="s">
        <v>5</v>
      </c>
    </row>
    <row r="59" spans="1:10" ht="12" customHeight="1" thickBot="1" x14ac:dyDescent="0.2">
      <c r="A59" s="12" t="s">
        <v>110</v>
      </c>
      <c r="B59" s="13">
        <f>SUM(B61:B70)+SUM(F61:F71)</f>
        <v>345405</v>
      </c>
      <c r="C59" s="13">
        <f>SUM(C61:C70)+SUM(G61:G71)</f>
        <v>171421</v>
      </c>
      <c r="D59" s="13">
        <f>SUM(D61:D70)+SUM(H61:H71)</f>
        <v>173984</v>
      </c>
      <c r="E59" s="14"/>
      <c r="F59" s="15"/>
      <c r="G59" s="15"/>
      <c r="H59" s="16"/>
    </row>
    <row r="60" spans="1:10" ht="12" customHeight="1" thickTop="1" x14ac:dyDescent="0.15">
      <c r="A60" s="28"/>
      <c r="B60" s="29"/>
      <c r="C60" s="29"/>
      <c r="D60" s="29"/>
      <c r="E60" s="14"/>
      <c r="F60" s="15"/>
      <c r="G60" s="15"/>
      <c r="H60" s="16"/>
    </row>
    <row r="61" spans="1:10" ht="12" customHeight="1" x14ac:dyDescent="0.15">
      <c r="A61" s="18" t="s">
        <v>111</v>
      </c>
      <c r="B61" s="19">
        <f>SUM(B6:B10)</f>
        <v>13046</v>
      </c>
      <c r="C61" s="19">
        <f>SUM(C6:C10)</f>
        <v>6773</v>
      </c>
      <c r="D61" s="19">
        <f>SUM(D6:D10)</f>
        <v>6273</v>
      </c>
      <c r="E61" s="22" t="s">
        <v>112</v>
      </c>
      <c r="F61" s="19">
        <f>SUM(F6:F10)</f>
        <v>28761</v>
      </c>
      <c r="G61" s="19">
        <f>SUM(G6:G10)</f>
        <v>14986</v>
      </c>
      <c r="H61" s="21">
        <f>SUM(H6:H10)</f>
        <v>13775</v>
      </c>
    </row>
    <row r="62" spans="1:10" ht="12" customHeight="1" x14ac:dyDescent="0.15">
      <c r="A62" s="18" t="s">
        <v>113</v>
      </c>
      <c r="B62" s="19">
        <f>SUM(B11:B15)</f>
        <v>14870</v>
      </c>
      <c r="C62" s="19">
        <f>SUM(C11:C15)</f>
        <v>7541</v>
      </c>
      <c r="D62" s="19">
        <f>SUM(D11:D15)</f>
        <v>7329</v>
      </c>
      <c r="E62" s="22" t="s">
        <v>114</v>
      </c>
      <c r="F62" s="19">
        <f>SUM(F11:F15)</f>
        <v>21264</v>
      </c>
      <c r="G62" s="19">
        <f>SUM(G11:G15)</f>
        <v>11070</v>
      </c>
      <c r="H62" s="21">
        <f>SUM(H11:H15)</f>
        <v>10194</v>
      </c>
    </row>
    <row r="63" spans="1:10" ht="12" customHeight="1" x14ac:dyDescent="0.15">
      <c r="A63" s="18" t="s">
        <v>115</v>
      </c>
      <c r="B63" s="19">
        <f>SUM(B16:B20)</f>
        <v>15478</v>
      </c>
      <c r="C63" s="19">
        <f>SUM(C16:C20)</f>
        <v>7910</v>
      </c>
      <c r="D63" s="19">
        <f>SUM(D16:D20)</f>
        <v>7568</v>
      </c>
      <c r="E63" s="22" t="s">
        <v>116</v>
      </c>
      <c r="F63" s="19">
        <f>SUM(F16:F20)</f>
        <v>17056</v>
      </c>
      <c r="G63" s="19">
        <f>SUM(G16:G20)</f>
        <v>8568</v>
      </c>
      <c r="H63" s="21">
        <f>SUM(H16:H20)</f>
        <v>8488</v>
      </c>
    </row>
    <row r="64" spans="1:10" ht="12" customHeight="1" x14ac:dyDescent="0.15">
      <c r="A64" s="18" t="s">
        <v>117</v>
      </c>
      <c r="B64" s="19">
        <f>SUM(B21:B25)</f>
        <v>15477</v>
      </c>
      <c r="C64" s="19">
        <f>SUM(C21:C25)</f>
        <v>7868</v>
      </c>
      <c r="D64" s="19">
        <f>SUM(D21:D25)</f>
        <v>7609</v>
      </c>
      <c r="E64" s="22" t="s">
        <v>118</v>
      </c>
      <c r="F64" s="19">
        <f>SUM(F21:F25)</f>
        <v>18325</v>
      </c>
      <c r="G64" s="19">
        <f>SUM(G21:G25)</f>
        <v>8839</v>
      </c>
      <c r="H64" s="21">
        <f>SUM(H21:H25)</f>
        <v>9486</v>
      </c>
      <c r="I64" s="30"/>
      <c r="J64" s="30"/>
    </row>
    <row r="65" spans="1:8" ht="12" customHeight="1" x14ac:dyDescent="0.15">
      <c r="A65" s="18" t="s">
        <v>119</v>
      </c>
      <c r="B65" s="19">
        <f>SUM(B26:B30)</f>
        <v>18107</v>
      </c>
      <c r="C65" s="19">
        <f>SUM(C26:C30)</f>
        <v>9161</v>
      </c>
      <c r="D65" s="19">
        <f>SUM(D26:D30)</f>
        <v>8946</v>
      </c>
      <c r="E65" s="22" t="s">
        <v>120</v>
      </c>
      <c r="F65" s="19">
        <f>SUM(F26:F30)</f>
        <v>24044</v>
      </c>
      <c r="G65" s="19">
        <f>SUM(G26:G30)</f>
        <v>11102</v>
      </c>
      <c r="H65" s="21">
        <f>SUM(H26:H30)</f>
        <v>12942</v>
      </c>
    </row>
    <row r="66" spans="1:8" ht="12" customHeight="1" x14ac:dyDescent="0.15">
      <c r="A66" s="18" t="s">
        <v>121</v>
      </c>
      <c r="B66" s="19">
        <f>SUM(B31:B35)</f>
        <v>18723</v>
      </c>
      <c r="C66" s="19">
        <f>SUM(C31:C35)</f>
        <v>9457</v>
      </c>
      <c r="D66" s="19">
        <f>SUM(D31:D35)</f>
        <v>9266</v>
      </c>
      <c r="E66" s="22" t="s">
        <v>122</v>
      </c>
      <c r="F66" s="19">
        <f>SUM(F31:F35)</f>
        <v>19105</v>
      </c>
      <c r="G66" s="19">
        <f>SUM(G31:G35)</f>
        <v>8479</v>
      </c>
      <c r="H66" s="21">
        <f>SUM(H31:H35)</f>
        <v>10626</v>
      </c>
    </row>
    <row r="67" spans="1:8" ht="12" customHeight="1" x14ac:dyDescent="0.15">
      <c r="A67" s="18" t="s">
        <v>123</v>
      </c>
      <c r="B67" s="19">
        <f>SUM(B36:B40)</f>
        <v>19351</v>
      </c>
      <c r="C67" s="19">
        <f>SUM(C36:C40)</f>
        <v>9926</v>
      </c>
      <c r="D67" s="19">
        <f>SUM(D36:D40)</f>
        <v>9425</v>
      </c>
      <c r="E67" s="22" t="s">
        <v>124</v>
      </c>
      <c r="F67" s="19">
        <f>SUM(F36:F40)</f>
        <v>15035</v>
      </c>
      <c r="G67" s="19">
        <f>SUM(G36:G40)</f>
        <v>6653</v>
      </c>
      <c r="H67" s="21">
        <f>SUM(H36:H40)</f>
        <v>8382</v>
      </c>
    </row>
    <row r="68" spans="1:8" ht="12" customHeight="1" x14ac:dyDescent="0.15">
      <c r="A68" s="18" t="s">
        <v>125</v>
      </c>
      <c r="B68" s="19">
        <f>SUM(B41:B45)</f>
        <v>21592</v>
      </c>
      <c r="C68" s="19">
        <f>SUM(C41:C45)</f>
        <v>11033</v>
      </c>
      <c r="D68" s="19">
        <f>SUM(D41:D45)</f>
        <v>10559</v>
      </c>
      <c r="E68" s="22" t="s">
        <v>126</v>
      </c>
      <c r="F68" s="19">
        <f>SUM(F41:F45)</f>
        <v>7749</v>
      </c>
      <c r="G68" s="19">
        <f>SUM(G41:G45)</f>
        <v>3206</v>
      </c>
      <c r="H68" s="21">
        <f>SUM(H41:H45)</f>
        <v>4543</v>
      </c>
    </row>
    <row r="69" spans="1:8" ht="12" customHeight="1" x14ac:dyDescent="0.15">
      <c r="A69" s="18" t="s">
        <v>127</v>
      </c>
      <c r="B69" s="19">
        <f>SUM(B46:B50)</f>
        <v>24122</v>
      </c>
      <c r="C69" s="19">
        <f>SUM(C46:C50)</f>
        <v>12472</v>
      </c>
      <c r="D69" s="19">
        <f>SUM(D46:D50)</f>
        <v>11650</v>
      </c>
      <c r="E69" s="22" t="s">
        <v>128</v>
      </c>
      <c r="F69" s="19">
        <f>SUM(F46:F50)</f>
        <v>2663</v>
      </c>
      <c r="G69" s="19">
        <f>SUM(G46:G50)</f>
        <v>792</v>
      </c>
      <c r="H69" s="21">
        <f>SUM(H46:H50)</f>
        <v>1871</v>
      </c>
    </row>
    <row r="70" spans="1:8" ht="12" customHeight="1" x14ac:dyDescent="0.15">
      <c r="A70" s="18" t="s">
        <v>129</v>
      </c>
      <c r="B70" s="19">
        <f>SUM(B51:B55)</f>
        <v>29758</v>
      </c>
      <c r="C70" s="19">
        <f>SUM(C51:C55)</f>
        <v>15435</v>
      </c>
      <c r="D70" s="19">
        <f>SUM(D51:D55)</f>
        <v>14323</v>
      </c>
      <c r="E70" s="22" t="s">
        <v>130</v>
      </c>
      <c r="F70" s="19">
        <f>SUM(F51:F55)</f>
        <v>758</v>
      </c>
      <c r="G70" s="19">
        <f>SUM(G51:G55)</f>
        <v>142</v>
      </c>
      <c r="H70" s="21">
        <f>SUM(H51:H55)</f>
        <v>616</v>
      </c>
    </row>
    <row r="71" spans="1:8" ht="12" customHeight="1" thickBot="1" x14ac:dyDescent="0.2">
      <c r="A71" s="31"/>
      <c r="B71" s="26"/>
      <c r="C71" s="26"/>
      <c r="D71" s="26"/>
      <c r="E71" s="25" t="s">
        <v>131</v>
      </c>
      <c r="F71" s="26">
        <f>F56</f>
        <v>121</v>
      </c>
      <c r="G71" s="26">
        <f>G56</f>
        <v>8</v>
      </c>
      <c r="H71" s="27">
        <f>H56</f>
        <v>113</v>
      </c>
    </row>
    <row r="72" spans="1:8" x14ac:dyDescent="0.15">
      <c r="A72" s="10"/>
      <c r="B72" s="10"/>
      <c r="C72" s="10"/>
      <c r="D72" s="10"/>
      <c r="E72" s="10"/>
      <c r="F72" s="10"/>
      <c r="G72" s="10"/>
      <c r="H72" s="10"/>
    </row>
  </sheetData>
  <dataConsolidate/>
  <mergeCells count="1">
    <mergeCell ref="A1:H1"/>
  </mergeCells>
  <phoneticPr fontId="3"/>
  <printOptions horizontalCentered="1"/>
  <pageMargins left="0.39370078740157483" right="0.39370078740157483" top="0.39370078740157483" bottom="0.39370078740157483" header="0.39370078740157483" footer="0.39370078740157483"/>
  <pageSetup paperSize="9" fitToWidth="0" orientation="portrait" r:id="rId1"/>
  <headerFooter alignWithMargins="0">
    <oddHeader xml:space="preserve">&amp;R
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8"/>
  <sheetViews>
    <sheetView zoomScaleNormal="100" zoomScaleSheetLayoutView="100" workbookViewId="0">
      <selection sqref="A1:H1"/>
    </sheetView>
  </sheetViews>
  <sheetFormatPr defaultRowHeight="13.5" x14ac:dyDescent="0.15"/>
  <cols>
    <col min="1" max="4" width="11.25" style="2" customWidth="1"/>
    <col min="5" max="5" width="11.25" style="11" customWidth="1"/>
    <col min="6" max="8" width="11.25" style="2" customWidth="1"/>
    <col min="9" max="16384" width="9" style="2"/>
  </cols>
  <sheetData>
    <row r="1" spans="1:10" ht="18.75" customHeight="1" x14ac:dyDescent="0.2">
      <c r="A1" s="50" t="s">
        <v>151</v>
      </c>
      <c r="B1" s="50"/>
      <c r="C1" s="50"/>
      <c r="D1" s="50"/>
      <c r="E1" s="50"/>
      <c r="F1" s="50"/>
      <c r="G1" s="50"/>
      <c r="H1" s="50"/>
      <c r="I1" s="1"/>
      <c r="J1" s="1"/>
    </row>
    <row r="2" spans="1:10" ht="16.5" customHeight="1" thickBot="1" x14ac:dyDescent="0.2">
      <c r="A2" s="3"/>
      <c r="B2" s="3"/>
      <c r="C2" s="3"/>
      <c r="D2" s="3"/>
      <c r="E2" s="4"/>
      <c r="F2" s="3"/>
      <c r="G2" s="3"/>
      <c r="H2" s="5" t="s">
        <v>152</v>
      </c>
      <c r="I2" s="1"/>
      <c r="J2" s="6"/>
    </row>
    <row r="3" spans="1:10" s="11" customFormat="1" ht="15" customHeight="1" x14ac:dyDescent="0.15">
      <c r="A3" s="7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3</v>
      </c>
      <c r="G3" s="8" t="s">
        <v>4</v>
      </c>
      <c r="H3" s="9" t="s">
        <v>5</v>
      </c>
      <c r="I3" s="10"/>
      <c r="J3" s="10"/>
    </row>
    <row r="4" spans="1:10" ht="12" customHeight="1" thickBot="1" x14ac:dyDescent="0.2">
      <c r="A4" s="12" t="s">
        <v>7</v>
      </c>
      <c r="B4" s="13">
        <f>SUM(B6:B55,F6:F56)</f>
        <v>345316</v>
      </c>
      <c r="C4" s="13">
        <f>SUM(C6:C55,G6:G56)</f>
        <v>171330</v>
      </c>
      <c r="D4" s="13">
        <f>SUM(D6:D55,H6:H56)</f>
        <v>173986</v>
      </c>
      <c r="E4" s="14"/>
      <c r="F4" s="15"/>
      <c r="G4" s="15"/>
      <c r="H4" s="16"/>
    </row>
    <row r="5" spans="1:10" ht="5.25" customHeight="1" thickTop="1" x14ac:dyDescent="0.15">
      <c r="A5" s="17"/>
      <c r="B5" s="15"/>
      <c r="C5" s="15"/>
      <c r="D5" s="15"/>
      <c r="E5" s="14"/>
      <c r="F5" s="15"/>
      <c r="G5" s="15"/>
      <c r="H5" s="16"/>
    </row>
    <row r="6" spans="1:10" ht="11.25" customHeight="1" x14ac:dyDescent="0.15">
      <c r="A6" s="18" t="s">
        <v>8</v>
      </c>
      <c r="B6" s="19">
        <v>2358</v>
      </c>
      <c r="C6" s="19">
        <v>1212</v>
      </c>
      <c r="D6" s="19">
        <v>1146</v>
      </c>
      <c r="E6" s="20" t="s">
        <v>9</v>
      </c>
      <c r="F6" s="19">
        <v>6362</v>
      </c>
      <c r="G6" s="19">
        <v>3294</v>
      </c>
      <c r="H6" s="21">
        <v>3068</v>
      </c>
    </row>
    <row r="7" spans="1:10" ht="11.25" customHeight="1" x14ac:dyDescent="0.15">
      <c r="A7" s="18" t="s">
        <v>10</v>
      </c>
      <c r="B7" s="19">
        <v>2519</v>
      </c>
      <c r="C7" s="19">
        <v>1292</v>
      </c>
      <c r="D7" s="19">
        <v>1227</v>
      </c>
      <c r="E7" s="20" t="s">
        <v>11</v>
      </c>
      <c r="F7" s="19">
        <v>5816</v>
      </c>
      <c r="G7" s="19">
        <v>3068</v>
      </c>
      <c r="H7" s="21">
        <v>2748</v>
      </c>
    </row>
    <row r="8" spans="1:10" ht="11.25" customHeight="1" x14ac:dyDescent="0.15">
      <c r="A8" s="18" t="s">
        <v>12</v>
      </c>
      <c r="B8" s="19">
        <v>2583</v>
      </c>
      <c r="C8" s="19">
        <v>1370</v>
      </c>
      <c r="D8" s="19">
        <v>1213</v>
      </c>
      <c r="E8" s="20" t="s">
        <v>13</v>
      </c>
      <c r="F8" s="19">
        <v>5823</v>
      </c>
      <c r="G8" s="19">
        <v>2990</v>
      </c>
      <c r="H8" s="21">
        <v>2833</v>
      </c>
    </row>
    <row r="9" spans="1:10" ht="11.25" customHeight="1" x14ac:dyDescent="0.15">
      <c r="A9" s="18" t="s">
        <v>14</v>
      </c>
      <c r="B9" s="19">
        <v>2747</v>
      </c>
      <c r="C9" s="19">
        <v>1403</v>
      </c>
      <c r="D9" s="19">
        <v>1344</v>
      </c>
      <c r="E9" s="20" t="s">
        <v>15</v>
      </c>
      <c r="F9" s="19">
        <v>5434</v>
      </c>
      <c r="G9" s="19">
        <v>2847</v>
      </c>
      <c r="H9" s="21">
        <v>2587</v>
      </c>
    </row>
    <row r="10" spans="1:10" ht="11.25" customHeight="1" x14ac:dyDescent="0.15">
      <c r="A10" s="18" t="s">
        <v>16</v>
      </c>
      <c r="B10" s="19">
        <v>2891</v>
      </c>
      <c r="C10" s="19">
        <v>1506</v>
      </c>
      <c r="D10" s="19">
        <v>1385</v>
      </c>
      <c r="E10" s="20" t="s">
        <v>17</v>
      </c>
      <c r="F10" s="19">
        <v>5511</v>
      </c>
      <c r="G10" s="19">
        <v>2856</v>
      </c>
      <c r="H10" s="21">
        <v>2655</v>
      </c>
    </row>
    <row r="11" spans="1:10" ht="11.25" customHeight="1" x14ac:dyDescent="0.15">
      <c r="A11" s="18" t="s">
        <v>18</v>
      </c>
      <c r="B11" s="19">
        <v>3020</v>
      </c>
      <c r="C11" s="19">
        <v>1508</v>
      </c>
      <c r="D11" s="19">
        <v>1512</v>
      </c>
      <c r="E11" s="20" t="s">
        <v>19</v>
      </c>
      <c r="F11" s="19">
        <v>3928</v>
      </c>
      <c r="G11" s="19">
        <v>2058</v>
      </c>
      <c r="H11" s="21">
        <v>1870</v>
      </c>
    </row>
    <row r="12" spans="1:10" ht="11.25" customHeight="1" x14ac:dyDescent="0.15">
      <c r="A12" s="18" t="s">
        <v>20</v>
      </c>
      <c r="B12" s="19">
        <v>2913</v>
      </c>
      <c r="C12" s="19">
        <v>1511</v>
      </c>
      <c r="D12" s="19">
        <v>1402</v>
      </c>
      <c r="E12" s="20" t="s">
        <v>21</v>
      </c>
      <c r="F12" s="19">
        <v>4971</v>
      </c>
      <c r="G12" s="19">
        <v>2591</v>
      </c>
      <c r="H12" s="21">
        <v>2380</v>
      </c>
    </row>
    <row r="13" spans="1:10" ht="11.25" customHeight="1" x14ac:dyDescent="0.15">
      <c r="A13" s="18" t="s">
        <v>22</v>
      </c>
      <c r="B13" s="19">
        <v>2947</v>
      </c>
      <c r="C13" s="19">
        <v>1494</v>
      </c>
      <c r="D13" s="19">
        <v>1453</v>
      </c>
      <c r="E13" s="20" t="s">
        <v>23</v>
      </c>
      <c r="F13" s="19">
        <v>4441</v>
      </c>
      <c r="G13" s="19">
        <v>2301</v>
      </c>
      <c r="H13" s="21">
        <v>2140</v>
      </c>
    </row>
    <row r="14" spans="1:10" ht="11.25" customHeight="1" x14ac:dyDescent="0.15">
      <c r="A14" s="18" t="s">
        <v>24</v>
      </c>
      <c r="B14" s="19">
        <v>2924</v>
      </c>
      <c r="C14" s="19">
        <v>1479</v>
      </c>
      <c r="D14" s="19">
        <v>1445</v>
      </c>
      <c r="E14" s="20" t="s">
        <v>25</v>
      </c>
      <c r="F14" s="19">
        <v>4143</v>
      </c>
      <c r="G14" s="19">
        <v>2145</v>
      </c>
      <c r="H14" s="21">
        <v>1998</v>
      </c>
    </row>
    <row r="15" spans="1:10" ht="11.25" customHeight="1" x14ac:dyDescent="0.15">
      <c r="A15" s="18" t="s">
        <v>26</v>
      </c>
      <c r="B15" s="19">
        <v>3023</v>
      </c>
      <c r="C15" s="19">
        <v>1520</v>
      </c>
      <c r="D15" s="19">
        <v>1503</v>
      </c>
      <c r="E15" s="20" t="s">
        <v>27</v>
      </c>
      <c r="F15" s="19">
        <v>3837</v>
      </c>
      <c r="G15" s="19">
        <v>2015</v>
      </c>
      <c r="H15" s="21">
        <v>1822</v>
      </c>
    </row>
    <row r="16" spans="1:10" ht="11.25" customHeight="1" x14ac:dyDescent="0.15">
      <c r="A16" s="18" t="s">
        <v>28</v>
      </c>
      <c r="B16" s="19">
        <v>3009</v>
      </c>
      <c r="C16" s="19">
        <v>1543</v>
      </c>
      <c r="D16" s="19">
        <v>1466</v>
      </c>
      <c r="E16" s="20" t="s">
        <v>29</v>
      </c>
      <c r="F16" s="19">
        <v>3496</v>
      </c>
      <c r="G16" s="19">
        <v>1722</v>
      </c>
      <c r="H16" s="21">
        <v>1774</v>
      </c>
    </row>
    <row r="17" spans="1:8" ht="11.25" customHeight="1" x14ac:dyDescent="0.15">
      <c r="A17" s="18" t="s">
        <v>30</v>
      </c>
      <c r="B17" s="19">
        <v>3133</v>
      </c>
      <c r="C17" s="19">
        <v>1637</v>
      </c>
      <c r="D17" s="19">
        <v>1496</v>
      </c>
      <c r="E17" s="20" t="s">
        <v>31</v>
      </c>
      <c r="F17" s="19">
        <v>3495</v>
      </c>
      <c r="G17" s="19">
        <v>1787</v>
      </c>
      <c r="H17" s="21">
        <v>1708</v>
      </c>
    </row>
    <row r="18" spans="1:8" ht="11.25" customHeight="1" x14ac:dyDescent="0.15">
      <c r="A18" s="18" t="s">
        <v>32</v>
      </c>
      <c r="B18" s="19">
        <v>3104</v>
      </c>
      <c r="C18" s="19">
        <v>1537</v>
      </c>
      <c r="D18" s="19">
        <v>1567</v>
      </c>
      <c r="E18" s="20" t="s">
        <v>33</v>
      </c>
      <c r="F18" s="19">
        <v>3471</v>
      </c>
      <c r="G18" s="19">
        <v>1764</v>
      </c>
      <c r="H18" s="21">
        <v>1707</v>
      </c>
    </row>
    <row r="19" spans="1:8" ht="11.25" customHeight="1" x14ac:dyDescent="0.15">
      <c r="A19" s="18" t="s">
        <v>34</v>
      </c>
      <c r="B19" s="19">
        <v>3066</v>
      </c>
      <c r="C19" s="19">
        <v>1593</v>
      </c>
      <c r="D19" s="19">
        <v>1473</v>
      </c>
      <c r="E19" s="20" t="s">
        <v>35</v>
      </c>
      <c r="F19" s="19">
        <v>3427</v>
      </c>
      <c r="G19" s="19">
        <v>1695</v>
      </c>
      <c r="H19" s="21">
        <v>1732</v>
      </c>
    </row>
    <row r="20" spans="1:8" ht="11.25" customHeight="1" x14ac:dyDescent="0.15">
      <c r="A20" s="18" t="s">
        <v>36</v>
      </c>
      <c r="B20" s="19">
        <v>3139</v>
      </c>
      <c r="C20" s="19">
        <v>1606</v>
      </c>
      <c r="D20" s="19">
        <v>1533</v>
      </c>
      <c r="E20" s="20" t="s">
        <v>37</v>
      </c>
      <c r="F20" s="19">
        <v>3208</v>
      </c>
      <c r="G20" s="19">
        <v>1617</v>
      </c>
      <c r="H20" s="21">
        <v>1591</v>
      </c>
    </row>
    <row r="21" spans="1:8" ht="11.25" customHeight="1" x14ac:dyDescent="0.15">
      <c r="A21" s="18" t="s">
        <v>38</v>
      </c>
      <c r="B21" s="19">
        <v>3045</v>
      </c>
      <c r="C21" s="19">
        <v>1530</v>
      </c>
      <c r="D21" s="19">
        <v>1515</v>
      </c>
      <c r="E21" s="20" t="s">
        <v>39</v>
      </c>
      <c r="F21" s="19">
        <v>3319</v>
      </c>
      <c r="G21" s="19">
        <v>1622</v>
      </c>
      <c r="H21" s="21">
        <v>1697</v>
      </c>
    </row>
    <row r="22" spans="1:8" ht="11.25" customHeight="1" x14ac:dyDescent="0.15">
      <c r="A22" s="18" t="s">
        <v>40</v>
      </c>
      <c r="B22" s="19">
        <v>2961</v>
      </c>
      <c r="C22" s="19">
        <v>1577</v>
      </c>
      <c r="D22" s="19">
        <v>1384</v>
      </c>
      <c r="E22" s="20" t="s">
        <v>41</v>
      </c>
      <c r="F22" s="19">
        <v>3571</v>
      </c>
      <c r="G22" s="19">
        <v>1747</v>
      </c>
      <c r="H22" s="21">
        <v>1824</v>
      </c>
    </row>
    <row r="23" spans="1:8" ht="11.25" customHeight="1" x14ac:dyDescent="0.15">
      <c r="A23" s="18" t="s">
        <v>42</v>
      </c>
      <c r="B23" s="19">
        <v>3052</v>
      </c>
      <c r="C23" s="19">
        <v>1537</v>
      </c>
      <c r="D23" s="19">
        <v>1515</v>
      </c>
      <c r="E23" s="20" t="s">
        <v>43</v>
      </c>
      <c r="F23" s="19">
        <v>3597</v>
      </c>
      <c r="G23" s="19">
        <v>1751</v>
      </c>
      <c r="H23" s="21">
        <v>1846</v>
      </c>
    </row>
    <row r="24" spans="1:8" ht="11.25" customHeight="1" x14ac:dyDescent="0.15">
      <c r="A24" s="18" t="s">
        <v>44</v>
      </c>
      <c r="B24" s="19">
        <v>3225</v>
      </c>
      <c r="C24" s="19">
        <v>1585</v>
      </c>
      <c r="D24" s="19">
        <v>1640</v>
      </c>
      <c r="E24" s="20" t="s">
        <v>45</v>
      </c>
      <c r="F24" s="19">
        <v>3689</v>
      </c>
      <c r="G24" s="19">
        <v>1785</v>
      </c>
      <c r="H24" s="21">
        <v>1904</v>
      </c>
    </row>
    <row r="25" spans="1:8" ht="11.25" customHeight="1" x14ac:dyDescent="0.15">
      <c r="A25" s="18" t="s">
        <v>46</v>
      </c>
      <c r="B25" s="19">
        <v>3203</v>
      </c>
      <c r="C25" s="19">
        <v>1635</v>
      </c>
      <c r="D25" s="19">
        <v>1568</v>
      </c>
      <c r="E25" s="20" t="s">
        <v>47</v>
      </c>
      <c r="F25" s="19">
        <v>4061</v>
      </c>
      <c r="G25" s="19">
        <v>1885</v>
      </c>
      <c r="H25" s="21">
        <v>2176</v>
      </c>
    </row>
    <row r="26" spans="1:8" ht="11.25" customHeight="1" x14ac:dyDescent="0.15">
      <c r="A26" s="18" t="s">
        <v>48</v>
      </c>
      <c r="B26" s="19">
        <v>3321</v>
      </c>
      <c r="C26" s="19">
        <v>1705</v>
      </c>
      <c r="D26" s="19">
        <v>1616</v>
      </c>
      <c r="E26" s="20" t="s">
        <v>49</v>
      </c>
      <c r="F26" s="19">
        <v>4119</v>
      </c>
      <c r="G26" s="19">
        <v>1959</v>
      </c>
      <c r="H26" s="21">
        <v>2160</v>
      </c>
    </row>
    <row r="27" spans="1:8" ht="11.25" customHeight="1" x14ac:dyDescent="0.15">
      <c r="A27" s="18" t="s">
        <v>50</v>
      </c>
      <c r="B27" s="19">
        <v>3468</v>
      </c>
      <c r="C27" s="19">
        <v>1752</v>
      </c>
      <c r="D27" s="19">
        <v>1716</v>
      </c>
      <c r="E27" s="20" t="s">
        <v>51</v>
      </c>
      <c r="F27" s="19">
        <v>4575</v>
      </c>
      <c r="G27" s="19">
        <v>2145</v>
      </c>
      <c r="H27" s="21">
        <v>2430</v>
      </c>
    </row>
    <row r="28" spans="1:8" ht="11.25" customHeight="1" x14ac:dyDescent="0.15">
      <c r="A28" s="18" t="s">
        <v>52</v>
      </c>
      <c r="B28" s="19">
        <v>3671</v>
      </c>
      <c r="C28" s="19">
        <v>1879</v>
      </c>
      <c r="D28" s="19">
        <v>1792</v>
      </c>
      <c r="E28" s="20" t="s">
        <v>53</v>
      </c>
      <c r="F28" s="19">
        <v>5085</v>
      </c>
      <c r="G28" s="19">
        <v>2362</v>
      </c>
      <c r="H28" s="21">
        <v>2723</v>
      </c>
    </row>
    <row r="29" spans="1:8" ht="11.25" customHeight="1" x14ac:dyDescent="0.15">
      <c r="A29" s="18" t="s">
        <v>54</v>
      </c>
      <c r="B29" s="19">
        <v>3898</v>
      </c>
      <c r="C29" s="19">
        <v>1910</v>
      </c>
      <c r="D29" s="19">
        <v>1988</v>
      </c>
      <c r="E29" s="20" t="s">
        <v>55</v>
      </c>
      <c r="F29" s="19">
        <v>5048</v>
      </c>
      <c r="G29" s="19">
        <v>2303</v>
      </c>
      <c r="H29" s="21">
        <v>2745</v>
      </c>
    </row>
    <row r="30" spans="1:8" ht="11.25" customHeight="1" x14ac:dyDescent="0.15">
      <c r="A30" s="18" t="s">
        <v>56</v>
      </c>
      <c r="B30" s="19">
        <v>3712</v>
      </c>
      <c r="C30" s="19">
        <v>1876</v>
      </c>
      <c r="D30" s="19">
        <v>1836</v>
      </c>
      <c r="E30" s="20" t="s">
        <v>57</v>
      </c>
      <c r="F30" s="19">
        <v>5159</v>
      </c>
      <c r="G30" s="19">
        <v>2330</v>
      </c>
      <c r="H30" s="21">
        <v>2829</v>
      </c>
    </row>
    <row r="31" spans="1:8" ht="11.25" customHeight="1" x14ac:dyDescent="0.15">
      <c r="A31" s="18" t="s">
        <v>58</v>
      </c>
      <c r="B31" s="19">
        <v>3800</v>
      </c>
      <c r="C31" s="19">
        <v>1891</v>
      </c>
      <c r="D31" s="19">
        <v>1909</v>
      </c>
      <c r="E31" s="20" t="s">
        <v>59</v>
      </c>
      <c r="F31" s="19">
        <v>3545</v>
      </c>
      <c r="G31" s="19">
        <v>1575</v>
      </c>
      <c r="H31" s="21">
        <v>1970</v>
      </c>
    </row>
    <row r="32" spans="1:8" ht="11.25" customHeight="1" x14ac:dyDescent="0.15">
      <c r="A32" s="18" t="s">
        <v>60</v>
      </c>
      <c r="B32" s="19">
        <v>3806</v>
      </c>
      <c r="C32" s="19">
        <v>1901</v>
      </c>
      <c r="D32" s="19">
        <v>1905</v>
      </c>
      <c r="E32" s="22" t="s">
        <v>61</v>
      </c>
      <c r="F32" s="19">
        <v>3202</v>
      </c>
      <c r="G32" s="19">
        <v>1461</v>
      </c>
      <c r="H32" s="21">
        <v>1741</v>
      </c>
    </row>
    <row r="33" spans="1:8" ht="11.25" customHeight="1" x14ac:dyDescent="0.15">
      <c r="A33" s="18" t="s">
        <v>62</v>
      </c>
      <c r="B33" s="19">
        <v>3783</v>
      </c>
      <c r="C33" s="19">
        <v>1932</v>
      </c>
      <c r="D33" s="19">
        <v>1851</v>
      </c>
      <c r="E33" s="22" t="s">
        <v>63</v>
      </c>
      <c r="F33" s="19">
        <v>4076</v>
      </c>
      <c r="G33" s="19">
        <v>1863</v>
      </c>
      <c r="H33" s="21">
        <v>2213</v>
      </c>
    </row>
    <row r="34" spans="1:8" ht="11.25" customHeight="1" x14ac:dyDescent="0.15">
      <c r="A34" s="18" t="s">
        <v>64</v>
      </c>
      <c r="B34" s="19">
        <v>3532</v>
      </c>
      <c r="C34" s="19">
        <v>1800</v>
      </c>
      <c r="D34" s="19">
        <v>1732</v>
      </c>
      <c r="E34" s="22" t="s">
        <v>65</v>
      </c>
      <c r="F34" s="19">
        <v>4229</v>
      </c>
      <c r="G34" s="19">
        <v>1791</v>
      </c>
      <c r="H34" s="21">
        <v>2438</v>
      </c>
    </row>
    <row r="35" spans="1:8" ht="11.25" customHeight="1" x14ac:dyDescent="0.15">
      <c r="A35" s="18" t="s">
        <v>66</v>
      </c>
      <c r="B35" s="19">
        <v>3746</v>
      </c>
      <c r="C35" s="19">
        <v>1921</v>
      </c>
      <c r="D35" s="19">
        <v>1825</v>
      </c>
      <c r="E35" s="22" t="s">
        <v>67</v>
      </c>
      <c r="F35" s="19">
        <v>4020</v>
      </c>
      <c r="G35" s="19">
        <v>1773</v>
      </c>
      <c r="H35" s="21">
        <v>2247</v>
      </c>
    </row>
    <row r="36" spans="1:8" ht="11.25" customHeight="1" x14ac:dyDescent="0.15">
      <c r="A36" s="18" t="s">
        <v>68</v>
      </c>
      <c r="B36" s="19">
        <v>3787</v>
      </c>
      <c r="C36" s="19">
        <v>1922</v>
      </c>
      <c r="D36" s="19">
        <v>1865</v>
      </c>
      <c r="E36" s="22" t="s">
        <v>69</v>
      </c>
      <c r="F36" s="19">
        <v>3778</v>
      </c>
      <c r="G36" s="19">
        <v>1645</v>
      </c>
      <c r="H36" s="21">
        <v>2133</v>
      </c>
    </row>
    <row r="37" spans="1:8" ht="11.25" customHeight="1" x14ac:dyDescent="0.15">
      <c r="A37" s="18" t="s">
        <v>70</v>
      </c>
      <c r="B37" s="19">
        <v>3763</v>
      </c>
      <c r="C37" s="19">
        <v>1924</v>
      </c>
      <c r="D37" s="19">
        <v>1839</v>
      </c>
      <c r="E37" s="22" t="s">
        <v>71</v>
      </c>
      <c r="F37" s="19">
        <v>3403</v>
      </c>
      <c r="G37" s="19">
        <v>1498</v>
      </c>
      <c r="H37" s="21">
        <v>1905</v>
      </c>
    </row>
    <row r="38" spans="1:8" ht="11.25" customHeight="1" x14ac:dyDescent="0.15">
      <c r="A38" s="18" t="s">
        <v>72</v>
      </c>
      <c r="B38" s="19">
        <v>3698</v>
      </c>
      <c r="C38" s="19">
        <v>1882</v>
      </c>
      <c r="D38" s="19">
        <v>1816</v>
      </c>
      <c r="E38" s="22" t="s">
        <v>73</v>
      </c>
      <c r="F38" s="19">
        <v>2810</v>
      </c>
      <c r="G38" s="19">
        <v>1249</v>
      </c>
      <c r="H38" s="21">
        <v>1561</v>
      </c>
    </row>
    <row r="39" spans="1:8" ht="11.25" customHeight="1" x14ac:dyDescent="0.15">
      <c r="A39" s="18" t="s">
        <v>74</v>
      </c>
      <c r="B39" s="19">
        <v>4010</v>
      </c>
      <c r="C39" s="19">
        <v>2079</v>
      </c>
      <c r="D39" s="19">
        <v>1931</v>
      </c>
      <c r="E39" s="22" t="s">
        <v>75</v>
      </c>
      <c r="F39" s="19">
        <v>2608</v>
      </c>
      <c r="G39" s="19">
        <v>1131</v>
      </c>
      <c r="H39" s="21">
        <v>1477</v>
      </c>
    </row>
    <row r="40" spans="1:8" ht="11.25" customHeight="1" x14ac:dyDescent="0.15">
      <c r="A40" s="18" t="s">
        <v>76</v>
      </c>
      <c r="B40" s="19">
        <v>4021</v>
      </c>
      <c r="C40" s="19">
        <v>2048</v>
      </c>
      <c r="D40" s="19">
        <v>1973</v>
      </c>
      <c r="E40" s="22" t="s">
        <v>77</v>
      </c>
      <c r="F40" s="19">
        <v>2545</v>
      </c>
      <c r="G40" s="19">
        <v>1166</v>
      </c>
      <c r="H40" s="21">
        <v>1379</v>
      </c>
    </row>
    <row r="41" spans="1:8" ht="11.25" customHeight="1" x14ac:dyDescent="0.15">
      <c r="A41" s="18" t="s">
        <v>78</v>
      </c>
      <c r="B41" s="19">
        <v>4089</v>
      </c>
      <c r="C41" s="19">
        <v>2088</v>
      </c>
      <c r="D41" s="19">
        <v>2001</v>
      </c>
      <c r="E41" s="22" t="s">
        <v>79</v>
      </c>
      <c r="F41" s="19">
        <v>2184</v>
      </c>
      <c r="G41" s="19">
        <v>957</v>
      </c>
      <c r="H41" s="21">
        <v>1227</v>
      </c>
    </row>
    <row r="42" spans="1:8" ht="11.25" customHeight="1" x14ac:dyDescent="0.15">
      <c r="A42" s="18" t="s">
        <v>80</v>
      </c>
      <c r="B42" s="19">
        <v>4045</v>
      </c>
      <c r="C42" s="19">
        <v>2046</v>
      </c>
      <c r="D42" s="19">
        <v>1999</v>
      </c>
      <c r="E42" s="22" t="s">
        <v>81</v>
      </c>
      <c r="F42" s="19">
        <v>1960</v>
      </c>
      <c r="G42" s="19">
        <v>800</v>
      </c>
      <c r="H42" s="21">
        <v>1160</v>
      </c>
    </row>
    <row r="43" spans="1:8" ht="11.25" customHeight="1" x14ac:dyDescent="0.15">
      <c r="A43" s="18" t="s">
        <v>82</v>
      </c>
      <c r="B43" s="19">
        <v>4399</v>
      </c>
      <c r="C43" s="19">
        <v>2241</v>
      </c>
      <c r="D43" s="19">
        <v>2158</v>
      </c>
      <c r="E43" s="22" t="s">
        <v>83</v>
      </c>
      <c r="F43" s="19">
        <v>1423</v>
      </c>
      <c r="G43" s="19">
        <v>602</v>
      </c>
      <c r="H43" s="21">
        <v>821</v>
      </c>
    </row>
    <row r="44" spans="1:8" ht="11.25" customHeight="1" x14ac:dyDescent="0.15">
      <c r="A44" s="18" t="s">
        <v>84</v>
      </c>
      <c r="B44" s="19">
        <v>4455</v>
      </c>
      <c r="C44" s="19">
        <v>2311</v>
      </c>
      <c r="D44" s="19">
        <v>2144</v>
      </c>
      <c r="E44" s="22" t="s">
        <v>85</v>
      </c>
      <c r="F44" s="19">
        <v>1169</v>
      </c>
      <c r="G44" s="19">
        <v>465</v>
      </c>
      <c r="H44" s="21">
        <v>704</v>
      </c>
    </row>
    <row r="45" spans="1:8" ht="11.25" customHeight="1" x14ac:dyDescent="0.15">
      <c r="A45" s="18" t="s">
        <v>86</v>
      </c>
      <c r="B45" s="19">
        <v>4590</v>
      </c>
      <c r="C45" s="19">
        <v>2348</v>
      </c>
      <c r="D45" s="19">
        <v>2242</v>
      </c>
      <c r="E45" s="22" t="s">
        <v>87</v>
      </c>
      <c r="F45" s="19">
        <v>1060</v>
      </c>
      <c r="G45" s="19">
        <v>397</v>
      </c>
      <c r="H45" s="21">
        <v>663</v>
      </c>
    </row>
    <row r="46" spans="1:8" ht="11.25" customHeight="1" x14ac:dyDescent="0.15">
      <c r="A46" s="18" t="s">
        <v>88</v>
      </c>
      <c r="B46" s="19">
        <v>4642</v>
      </c>
      <c r="C46" s="19">
        <v>2304</v>
      </c>
      <c r="D46" s="19">
        <v>2338</v>
      </c>
      <c r="E46" s="22" t="s">
        <v>89</v>
      </c>
      <c r="F46" s="19">
        <v>862</v>
      </c>
      <c r="G46" s="19">
        <v>276</v>
      </c>
      <c r="H46" s="21">
        <v>586</v>
      </c>
    </row>
    <row r="47" spans="1:8" ht="11.25" customHeight="1" x14ac:dyDescent="0.15">
      <c r="A47" s="18" t="s">
        <v>90</v>
      </c>
      <c r="B47" s="19">
        <v>4600</v>
      </c>
      <c r="C47" s="19">
        <v>2388</v>
      </c>
      <c r="D47" s="19">
        <v>2212</v>
      </c>
      <c r="E47" s="22" t="s">
        <v>91</v>
      </c>
      <c r="F47" s="19">
        <v>609</v>
      </c>
      <c r="G47" s="19">
        <v>181</v>
      </c>
      <c r="H47" s="21">
        <v>428</v>
      </c>
    </row>
    <row r="48" spans="1:8" ht="11.25" customHeight="1" x14ac:dyDescent="0.15">
      <c r="A48" s="18" t="s">
        <v>92</v>
      </c>
      <c r="B48" s="19">
        <v>4829</v>
      </c>
      <c r="C48" s="19">
        <v>2549</v>
      </c>
      <c r="D48" s="19">
        <v>2280</v>
      </c>
      <c r="E48" s="22" t="s">
        <v>93</v>
      </c>
      <c r="F48" s="19">
        <v>512</v>
      </c>
      <c r="G48" s="19">
        <v>168</v>
      </c>
      <c r="H48" s="21">
        <v>344</v>
      </c>
    </row>
    <row r="49" spans="1:10" ht="11.25" customHeight="1" x14ac:dyDescent="0.15">
      <c r="A49" s="18" t="s">
        <v>94</v>
      </c>
      <c r="B49" s="19">
        <v>4954</v>
      </c>
      <c r="C49" s="19">
        <v>2552</v>
      </c>
      <c r="D49" s="19">
        <v>2402</v>
      </c>
      <c r="E49" s="22" t="s">
        <v>95</v>
      </c>
      <c r="F49" s="19">
        <v>381</v>
      </c>
      <c r="G49" s="19">
        <v>96</v>
      </c>
      <c r="H49" s="21">
        <v>285</v>
      </c>
    </row>
    <row r="50" spans="1:10" ht="11.25" customHeight="1" x14ac:dyDescent="0.15">
      <c r="A50" s="18" t="s">
        <v>96</v>
      </c>
      <c r="B50" s="19">
        <v>5052</v>
      </c>
      <c r="C50" s="19">
        <v>2666</v>
      </c>
      <c r="D50" s="19">
        <v>2386</v>
      </c>
      <c r="E50" s="22" t="s">
        <v>97</v>
      </c>
      <c r="F50" s="19">
        <v>307</v>
      </c>
      <c r="G50" s="19">
        <v>75</v>
      </c>
      <c r="H50" s="21">
        <v>232</v>
      </c>
    </row>
    <row r="51" spans="1:10" ht="11.25" customHeight="1" x14ac:dyDescent="0.15">
      <c r="A51" s="18" t="s">
        <v>98</v>
      </c>
      <c r="B51" s="19">
        <v>5416</v>
      </c>
      <c r="C51" s="19">
        <v>2811</v>
      </c>
      <c r="D51" s="19">
        <v>2605</v>
      </c>
      <c r="E51" s="22" t="s">
        <v>99</v>
      </c>
      <c r="F51" s="19">
        <v>280</v>
      </c>
      <c r="G51" s="19">
        <v>52</v>
      </c>
      <c r="H51" s="21">
        <v>228</v>
      </c>
    </row>
    <row r="52" spans="1:10" ht="11.25" customHeight="1" x14ac:dyDescent="0.15">
      <c r="A52" s="18" t="s">
        <v>100</v>
      </c>
      <c r="B52" s="19">
        <v>5589</v>
      </c>
      <c r="C52" s="19">
        <v>2900</v>
      </c>
      <c r="D52" s="19">
        <v>2689</v>
      </c>
      <c r="E52" s="22" t="s">
        <v>101</v>
      </c>
      <c r="F52" s="19">
        <v>190</v>
      </c>
      <c r="G52" s="19">
        <v>42</v>
      </c>
      <c r="H52" s="21">
        <v>148</v>
      </c>
    </row>
    <row r="53" spans="1:10" ht="11.25" customHeight="1" x14ac:dyDescent="0.15">
      <c r="A53" s="18" t="s">
        <v>102</v>
      </c>
      <c r="B53" s="19">
        <v>6004</v>
      </c>
      <c r="C53" s="19">
        <v>3094</v>
      </c>
      <c r="D53" s="19">
        <v>2910</v>
      </c>
      <c r="E53" s="22" t="s">
        <v>103</v>
      </c>
      <c r="F53" s="19">
        <v>113</v>
      </c>
      <c r="G53" s="19">
        <v>13</v>
      </c>
      <c r="H53" s="21">
        <v>100</v>
      </c>
    </row>
    <row r="54" spans="1:10" ht="11.25" customHeight="1" x14ac:dyDescent="0.15">
      <c r="A54" s="18" t="s">
        <v>104</v>
      </c>
      <c r="B54" s="19">
        <v>6367</v>
      </c>
      <c r="C54" s="19">
        <v>3321</v>
      </c>
      <c r="D54" s="19">
        <v>3046</v>
      </c>
      <c r="E54" s="22" t="s">
        <v>105</v>
      </c>
      <c r="F54" s="19">
        <v>104</v>
      </c>
      <c r="G54" s="19">
        <v>20</v>
      </c>
      <c r="H54" s="21">
        <v>84</v>
      </c>
    </row>
    <row r="55" spans="1:10" ht="11.25" customHeight="1" x14ac:dyDescent="0.15">
      <c r="A55" s="18" t="s">
        <v>106</v>
      </c>
      <c r="B55" s="19">
        <v>6263</v>
      </c>
      <c r="C55" s="19">
        <v>3259</v>
      </c>
      <c r="D55" s="19">
        <v>3004</v>
      </c>
      <c r="E55" s="22" t="s">
        <v>107</v>
      </c>
      <c r="F55" s="19">
        <v>68</v>
      </c>
      <c r="G55" s="19">
        <v>12</v>
      </c>
      <c r="H55" s="21">
        <v>56</v>
      </c>
    </row>
    <row r="56" spans="1:10" ht="11.25" customHeight="1" thickBot="1" x14ac:dyDescent="0.2">
      <c r="A56" s="23"/>
      <c r="B56" s="24" t="s">
        <v>108</v>
      </c>
      <c r="C56" s="24" t="s">
        <v>108</v>
      </c>
      <c r="D56" s="24" t="s">
        <v>108</v>
      </c>
      <c r="E56" s="25" t="s">
        <v>109</v>
      </c>
      <c r="F56" s="26">
        <v>120</v>
      </c>
      <c r="G56" s="26">
        <v>8</v>
      </c>
      <c r="H56" s="27">
        <v>112</v>
      </c>
    </row>
    <row r="57" spans="1:10" ht="9" customHeight="1" thickBot="1" x14ac:dyDescent="0.2">
      <c r="A57" s="10"/>
      <c r="B57" s="10"/>
      <c r="C57" s="10"/>
      <c r="D57" s="10"/>
      <c r="E57" s="10"/>
      <c r="F57" s="10"/>
      <c r="G57" s="10"/>
      <c r="H57" s="10"/>
    </row>
    <row r="58" spans="1:10" ht="15" customHeight="1" x14ac:dyDescent="0.15">
      <c r="A58" s="7" t="s">
        <v>6</v>
      </c>
      <c r="B58" s="8" t="s">
        <v>3</v>
      </c>
      <c r="C58" s="8" t="s">
        <v>4</v>
      </c>
      <c r="D58" s="8" t="s">
        <v>5</v>
      </c>
      <c r="E58" s="8" t="s">
        <v>6</v>
      </c>
      <c r="F58" s="8" t="s">
        <v>3</v>
      </c>
      <c r="G58" s="8" t="s">
        <v>4</v>
      </c>
      <c r="H58" s="9" t="s">
        <v>5</v>
      </c>
    </row>
    <row r="59" spans="1:10" ht="12" customHeight="1" thickBot="1" x14ac:dyDescent="0.2">
      <c r="A59" s="12" t="s">
        <v>110</v>
      </c>
      <c r="B59" s="13">
        <f>SUM(B61:B70)+SUM(F61:F71)</f>
        <v>345316</v>
      </c>
      <c r="C59" s="13">
        <f>SUM(C61:C70)+SUM(G61:G71)</f>
        <v>171330</v>
      </c>
      <c r="D59" s="13">
        <f>SUM(D61:D70)+SUM(H61:H71)</f>
        <v>173986</v>
      </c>
      <c r="E59" s="14"/>
      <c r="F59" s="15"/>
      <c r="G59" s="15"/>
      <c r="H59" s="16"/>
    </row>
    <row r="60" spans="1:10" ht="5.25" customHeight="1" thickTop="1" x14ac:dyDescent="0.15">
      <c r="A60" s="28"/>
      <c r="B60" s="29"/>
      <c r="C60" s="29"/>
      <c r="D60" s="29"/>
      <c r="E60" s="14"/>
      <c r="F60" s="15"/>
      <c r="G60" s="15"/>
      <c r="H60" s="16"/>
    </row>
    <row r="61" spans="1:10" ht="11.25" customHeight="1" x14ac:dyDescent="0.15">
      <c r="A61" s="18" t="s">
        <v>111</v>
      </c>
      <c r="B61" s="19">
        <f>SUM(B6:B10)</f>
        <v>13098</v>
      </c>
      <c r="C61" s="19">
        <f>SUM(C6:C10)</f>
        <v>6783</v>
      </c>
      <c r="D61" s="19">
        <f>SUM(D6:D10)</f>
        <v>6315</v>
      </c>
      <c r="E61" s="22" t="s">
        <v>112</v>
      </c>
      <c r="F61" s="19">
        <f>SUM(F6:F10)</f>
        <v>28946</v>
      </c>
      <c r="G61" s="19">
        <f>SUM(G6:G10)</f>
        <v>15055</v>
      </c>
      <c r="H61" s="21">
        <f>SUM(H6:H10)</f>
        <v>13891</v>
      </c>
    </row>
    <row r="62" spans="1:10" ht="11.25" customHeight="1" x14ac:dyDescent="0.15">
      <c r="A62" s="18" t="s">
        <v>113</v>
      </c>
      <c r="B62" s="19">
        <f>SUM(B11:B15)</f>
        <v>14827</v>
      </c>
      <c r="C62" s="19">
        <f>SUM(C11:C15)</f>
        <v>7512</v>
      </c>
      <c r="D62" s="19">
        <f>SUM(D11:D15)</f>
        <v>7315</v>
      </c>
      <c r="E62" s="22" t="s">
        <v>114</v>
      </c>
      <c r="F62" s="19">
        <f>SUM(F11:F15)</f>
        <v>21320</v>
      </c>
      <c r="G62" s="19">
        <f>SUM(G11:G15)</f>
        <v>11110</v>
      </c>
      <c r="H62" s="21">
        <f>SUM(H11:H15)</f>
        <v>10210</v>
      </c>
    </row>
    <row r="63" spans="1:10" ht="11.25" customHeight="1" x14ac:dyDescent="0.15">
      <c r="A63" s="18" t="s">
        <v>115</v>
      </c>
      <c r="B63" s="19">
        <f>SUM(B16:B20)</f>
        <v>15451</v>
      </c>
      <c r="C63" s="19">
        <f>SUM(C16:C20)</f>
        <v>7916</v>
      </c>
      <c r="D63" s="19">
        <f>SUM(D16:D20)</f>
        <v>7535</v>
      </c>
      <c r="E63" s="22" t="s">
        <v>116</v>
      </c>
      <c r="F63" s="19">
        <f>SUM(F16:F20)</f>
        <v>17097</v>
      </c>
      <c r="G63" s="19">
        <f>SUM(G16:G20)</f>
        <v>8585</v>
      </c>
      <c r="H63" s="21">
        <f>SUM(H16:H20)</f>
        <v>8512</v>
      </c>
    </row>
    <row r="64" spans="1:10" ht="11.25" customHeight="1" x14ac:dyDescent="0.15">
      <c r="A64" s="18" t="s">
        <v>117</v>
      </c>
      <c r="B64" s="19">
        <f>SUM(B21:B25)</f>
        <v>15486</v>
      </c>
      <c r="C64" s="19">
        <f>SUM(C21:C25)</f>
        <v>7864</v>
      </c>
      <c r="D64" s="19">
        <f>SUM(D21:D25)</f>
        <v>7622</v>
      </c>
      <c r="E64" s="22" t="s">
        <v>118</v>
      </c>
      <c r="F64" s="19">
        <f>SUM(F21:F25)</f>
        <v>18237</v>
      </c>
      <c r="G64" s="19">
        <f>SUM(G21:G25)</f>
        <v>8790</v>
      </c>
      <c r="H64" s="21">
        <f>SUM(H21:H25)</f>
        <v>9447</v>
      </c>
      <c r="I64" s="30"/>
      <c r="J64" s="30"/>
    </row>
    <row r="65" spans="1:8" ht="11.25" customHeight="1" x14ac:dyDescent="0.15">
      <c r="A65" s="18" t="s">
        <v>119</v>
      </c>
      <c r="B65" s="19">
        <f>SUM(B26:B30)</f>
        <v>18070</v>
      </c>
      <c r="C65" s="19">
        <f>SUM(C26:C30)</f>
        <v>9122</v>
      </c>
      <c r="D65" s="19">
        <f>SUM(D26:D30)</f>
        <v>8948</v>
      </c>
      <c r="E65" s="22" t="s">
        <v>120</v>
      </c>
      <c r="F65" s="19">
        <f>SUM(F26:F30)</f>
        <v>23986</v>
      </c>
      <c r="G65" s="19">
        <f>SUM(G26:G30)</f>
        <v>11099</v>
      </c>
      <c r="H65" s="21">
        <f>SUM(H26:H30)</f>
        <v>12887</v>
      </c>
    </row>
    <row r="66" spans="1:8" ht="11.25" customHeight="1" x14ac:dyDescent="0.15">
      <c r="A66" s="18" t="s">
        <v>121</v>
      </c>
      <c r="B66" s="19">
        <f>SUM(B31:B35)</f>
        <v>18667</v>
      </c>
      <c r="C66" s="19">
        <f>SUM(C31:C35)</f>
        <v>9445</v>
      </c>
      <c r="D66" s="19">
        <f>SUM(D31:D35)</f>
        <v>9222</v>
      </c>
      <c r="E66" s="22" t="s">
        <v>122</v>
      </c>
      <c r="F66" s="19">
        <f>SUM(F31:F35)</f>
        <v>19072</v>
      </c>
      <c r="G66" s="19">
        <f>SUM(G31:G35)</f>
        <v>8463</v>
      </c>
      <c r="H66" s="21">
        <f>SUM(H31:H35)</f>
        <v>10609</v>
      </c>
    </row>
    <row r="67" spans="1:8" ht="11.25" customHeight="1" x14ac:dyDescent="0.15">
      <c r="A67" s="18" t="s">
        <v>123</v>
      </c>
      <c r="B67" s="19">
        <f>SUM(B36:B40)</f>
        <v>19279</v>
      </c>
      <c r="C67" s="19">
        <f>SUM(C36:C40)</f>
        <v>9855</v>
      </c>
      <c r="D67" s="19">
        <f>SUM(D36:D40)</f>
        <v>9424</v>
      </c>
      <c r="E67" s="22" t="s">
        <v>124</v>
      </c>
      <c r="F67" s="19">
        <f>SUM(F36:F40)</f>
        <v>15144</v>
      </c>
      <c r="G67" s="19">
        <f>SUM(G36:G40)</f>
        <v>6689</v>
      </c>
      <c r="H67" s="21">
        <f>SUM(H36:H40)</f>
        <v>8455</v>
      </c>
    </row>
    <row r="68" spans="1:8" ht="11.25" customHeight="1" x14ac:dyDescent="0.15">
      <c r="A68" s="18" t="s">
        <v>125</v>
      </c>
      <c r="B68" s="19">
        <f>SUM(B41:B45)</f>
        <v>21578</v>
      </c>
      <c r="C68" s="19">
        <f>SUM(C41:C45)</f>
        <v>11034</v>
      </c>
      <c r="D68" s="19">
        <f>SUM(D41:D45)</f>
        <v>10544</v>
      </c>
      <c r="E68" s="22" t="s">
        <v>126</v>
      </c>
      <c r="F68" s="19">
        <f>SUM(F41:F45)</f>
        <v>7796</v>
      </c>
      <c r="G68" s="19">
        <f>SUM(G41:G45)</f>
        <v>3221</v>
      </c>
      <c r="H68" s="21">
        <f>SUM(H41:H45)</f>
        <v>4575</v>
      </c>
    </row>
    <row r="69" spans="1:8" ht="11.25" customHeight="1" x14ac:dyDescent="0.15">
      <c r="A69" s="18" t="s">
        <v>127</v>
      </c>
      <c r="B69" s="19">
        <f>SUM(B46:B50)</f>
        <v>24077</v>
      </c>
      <c r="C69" s="19">
        <f>SUM(C46:C50)</f>
        <v>12459</v>
      </c>
      <c r="D69" s="19">
        <f>SUM(D46:D50)</f>
        <v>11618</v>
      </c>
      <c r="E69" s="22" t="s">
        <v>128</v>
      </c>
      <c r="F69" s="19">
        <f>SUM(F46:F50)</f>
        <v>2671</v>
      </c>
      <c r="G69" s="19">
        <f>SUM(G46:G50)</f>
        <v>796</v>
      </c>
      <c r="H69" s="21">
        <f>SUM(H46:H50)</f>
        <v>1875</v>
      </c>
    </row>
    <row r="70" spans="1:8" ht="11.25" customHeight="1" x14ac:dyDescent="0.15">
      <c r="A70" s="18" t="s">
        <v>129</v>
      </c>
      <c r="B70" s="19">
        <f>SUM(B51:B55)</f>
        <v>29639</v>
      </c>
      <c r="C70" s="19">
        <f>SUM(C51:C55)</f>
        <v>15385</v>
      </c>
      <c r="D70" s="19">
        <f>SUM(D51:D55)</f>
        <v>14254</v>
      </c>
      <c r="E70" s="22" t="s">
        <v>130</v>
      </c>
      <c r="F70" s="19">
        <f>SUM(F51:F55)</f>
        <v>755</v>
      </c>
      <c r="G70" s="19">
        <f>SUM(G51:G55)</f>
        <v>139</v>
      </c>
      <c r="H70" s="21">
        <f>SUM(H51:H55)</f>
        <v>616</v>
      </c>
    </row>
    <row r="71" spans="1:8" ht="11.25" customHeight="1" thickBot="1" x14ac:dyDescent="0.2">
      <c r="A71" s="31"/>
      <c r="B71" s="26"/>
      <c r="C71" s="26"/>
      <c r="D71" s="26"/>
      <c r="E71" s="25" t="s">
        <v>131</v>
      </c>
      <c r="F71" s="26">
        <f>F56</f>
        <v>120</v>
      </c>
      <c r="G71" s="26">
        <f>G56</f>
        <v>8</v>
      </c>
      <c r="H71" s="27">
        <f>H56</f>
        <v>112</v>
      </c>
    </row>
    <row r="72" spans="1:8" ht="14.25" thickBot="1" x14ac:dyDescent="0.2">
      <c r="A72" s="10"/>
      <c r="B72" s="10"/>
      <c r="C72" s="10"/>
      <c r="D72" s="10"/>
      <c r="E72" s="10"/>
      <c r="F72" s="10"/>
      <c r="G72" s="10"/>
      <c r="H72" s="10"/>
    </row>
    <row r="73" spans="1:8" x14ac:dyDescent="0.15">
      <c r="A73" s="51" t="s">
        <v>141</v>
      </c>
      <c r="B73" s="52"/>
      <c r="C73" s="53" t="s">
        <v>3</v>
      </c>
      <c r="D73" s="52"/>
      <c r="E73" s="53" t="s">
        <v>142</v>
      </c>
      <c r="F73" s="52"/>
      <c r="G73" s="53" t="s">
        <v>5</v>
      </c>
      <c r="H73" s="54"/>
    </row>
    <row r="74" spans="1:8" ht="14.25" thickBot="1" x14ac:dyDescent="0.2">
      <c r="A74" s="32" t="s">
        <v>7</v>
      </c>
      <c r="B74" s="33"/>
      <c r="C74" s="34">
        <f>SUM(C75:C77)</f>
        <v>345316</v>
      </c>
      <c r="D74" s="35" t="str">
        <f>IF(C74=B59,"","ERROR")</f>
        <v/>
      </c>
      <c r="E74" s="34">
        <f t="shared" ref="E74:G74" si="0">SUM(E75:E77)</f>
        <v>171330</v>
      </c>
      <c r="F74" s="35" t="str">
        <f>IF(E74=C59,"","ERROR")</f>
        <v/>
      </c>
      <c r="G74" s="34">
        <f t="shared" si="0"/>
        <v>173986</v>
      </c>
      <c r="H74" s="36" t="str">
        <f>IF(G74=D59,"","ERROR")</f>
        <v/>
      </c>
    </row>
    <row r="75" spans="1:8" ht="14.25" thickTop="1" x14ac:dyDescent="0.15">
      <c r="A75" s="37" t="s">
        <v>143</v>
      </c>
      <c r="B75" s="20" t="s">
        <v>144</v>
      </c>
      <c r="C75" s="38">
        <f>E75+G75</f>
        <v>43376</v>
      </c>
      <c r="D75" s="39">
        <f>C75/C74</f>
        <v>0.1256124824798156</v>
      </c>
      <c r="E75" s="38">
        <f>SUM(C61:C63)</f>
        <v>22211</v>
      </c>
      <c r="F75" s="39">
        <f>E75/E74</f>
        <v>0.12963870892429813</v>
      </c>
      <c r="G75" s="38">
        <f>SUM(D61:D63)</f>
        <v>21165</v>
      </c>
      <c r="H75" s="40">
        <f>G75/G74</f>
        <v>0.12164771878197096</v>
      </c>
    </row>
    <row r="76" spans="1:8" x14ac:dyDescent="0.15">
      <c r="A76" s="37" t="s">
        <v>153</v>
      </c>
      <c r="B76" s="20" t="s">
        <v>146</v>
      </c>
      <c r="C76" s="41">
        <f>E76+G76</f>
        <v>214159</v>
      </c>
      <c r="D76" s="42">
        <f>C76/C74</f>
        <v>0.62018267326159227</v>
      </c>
      <c r="E76" s="41">
        <f>SUM(C64:C70,G61:G63)</f>
        <v>109914</v>
      </c>
      <c r="F76" s="42">
        <f>E76/E74</f>
        <v>0.64153388198213968</v>
      </c>
      <c r="G76" s="41">
        <f>SUM(D64:D70,H61:H63)</f>
        <v>104245</v>
      </c>
      <c r="H76" s="43">
        <f>G76/G74</f>
        <v>0.59915740346924462</v>
      </c>
    </row>
    <row r="77" spans="1:8" ht="14.25" thickBot="1" x14ac:dyDescent="0.2">
      <c r="A77" s="44" t="s">
        <v>154</v>
      </c>
      <c r="B77" s="45" t="s">
        <v>148</v>
      </c>
      <c r="C77" s="46">
        <f>E77+G77</f>
        <v>87781</v>
      </c>
      <c r="D77" s="47">
        <f>C77/C74</f>
        <v>0.25420484425859213</v>
      </c>
      <c r="E77" s="46">
        <f>SUM(G64:G71)</f>
        <v>39205</v>
      </c>
      <c r="F77" s="47">
        <f>E77/E74</f>
        <v>0.22882740909356214</v>
      </c>
      <c r="G77" s="46">
        <f>SUM(H64:H71)</f>
        <v>48576</v>
      </c>
      <c r="H77" s="48">
        <f>G77/G74</f>
        <v>0.27919487774878438</v>
      </c>
    </row>
    <row r="78" spans="1:8" ht="18.75" x14ac:dyDescent="0.4">
      <c r="A78" s="49" t="s">
        <v>155</v>
      </c>
    </row>
  </sheetData>
  <dataConsolidate/>
  <mergeCells count="5">
    <mergeCell ref="A1:H1"/>
    <mergeCell ref="A73:B73"/>
    <mergeCell ref="C73:D73"/>
    <mergeCell ref="E73:F73"/>
    <mergeCell ref="G73:H73"/>
  </mergeCells>
  <phoneticPr fontId="3"/>
  <conditionalFormatting sqref="C74">
    <cfRule type="cellIs" dxfId="2" priority="3" operator="notEqual">
      <formula>$B$59</formula>
    </cfRule>
  </conditionalFormatting>
  <conditionalFormatting sqref="E74">
    <cfRule type="cellIs" dxfId="1" priority="2" operator="notEqual">
      <formula>$C$59</formula>
    </cfRule>
  </conditionalFormatting>
  <conditionalFormatting sqref="G74">
    <cfRule type="cellIs" dxfId="0" priority="1" operator="notEqual">
      <formula>$D$59</formula>
    </cfRule>
  </conditionalFormatting>
  <printOptions horizontalCentered="1"/>
  <pageMargins left="0.39370078740157483" right="0.39370078740157483" top="0.39370078740157483" bottom="0.39370078740157483" header="0.39370078740157483" footer="0.39370078740157483"/>
  <pageSetup paperSize="9" scale="95" fitToWidth="0" orientation="portrait" r:id="rId1"/>
  <headerFooter alignWithMargins="0">
    <oddHeader xml:space="preserve">&amp;R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2"/>
  <sheetViews>
    <sheetView zoomScaleNormal="100" zoomScaleSheetLayoutView="100" workbookViewId="0">
      <selection sqref="A1:H1"/>
    </sheetView>
  </sheetViews>
  <sheetFormatPr defaultRowHeight="13.5" x14ac:dyDescent="0.15"/>
  <cols>
    <col min="1" max="4" width="11.25" style="2" customWidth="1"/>
    <col min="5" max="5" width="11.25" style="11" customWidth="1"/>
    <col min="6" max="8" width="11.25" style="2" customWidth="1"/>
    <col min="9" max="16384" width="9" style="2"/>
  </cols>
  <sheetData>
    <row r="1" spans="1:10" ht="18.75" customHeight="1" x14ac:dyDescent="0.2">
      <c r="A1" s="50" t="s">
        <v>0</v>
      </c>
      <c r="B1" s="50"/>
      <c r="C1" s="50"/>
      <c r="D1" s="50"/>
      <c r="E1" s="50"/>
      <c r="F1" s="50"/>
      <c r="G1" s="50"/>
      <c r="H1" s="50"/>
      <c r="I1" s="1"/>
      <c r="J1" s="1"/>
    </row>
    <row r="2" spans="1:10" ht="18.75" customHeight="1" thickBot="1" x14ac:dyDescent="0.2">
      <c r="A2" s="3"/>
      <c r="B2" s="3"/>
      <c r="C2" s="3"/>
      <c r="D2" s="3"/>
      <c r="E2" s="4"/>
      <c r="F2" s="3"/>
      <c r="G2" s="3"/>
      <c r="H2" s="5" t="s">
        <v>1</v>
      </c>
      <c r="I2" s="1"/>
      <c r="J2" s="6"/>
    </row>
    <row r="3" spans="1:10" s="11" customFormat="1" ht="15" customHeight="1" x14ac:dyDescent="0.15">
      <c r="A3" s="7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3</v>
      </c>
      <c r="G3" s="8" t="s">
        <v>4</v>
      </c>
      <c r="H3" s="9" t="s">
        <v>5</v>
      </c>
      <c r="I3" s="10"/>
      <c r="J3" s="10"/>
    </row>
    <row r="4" spans="1:10" ht="12" customHeight="1" thickBot="1" x14ac:dyDescent="0.2">
      <c r="A4" s="12" t="s">
        <v>7</v>
      </c>
      <c r="B4" s="13">
        <f>SUM(B6:B55,F6:F56)</f>
        <v>345353</v>
      </c>
      <c r="C4" s="13">
        <f>SUM(C6:C55,G6:G56)</f>
        <v>171579</v>
      </c>
      <c r="D4" s="13">
        <f>SUM(D6:D55,H6:H56)</f>
        <v>173774</v>
      </c>
      <c r="E4" s="14"/>
      <c r="F4" s="15"/>
      <c r="G4" s="15"/>
      <c r="H4" s="16"/>
    </row>
    <row r="5" spans="1:10" ht="12" customHeight="1" thickTop="1" x14ac:dyDescent="0.15">
      <c r="A5" s="17"/>
      <c r="B5" s="15"/>
      <c r="C5" s="15"/>
      <c r="D5" s="15"/>
      <c r="E5" s="14"/>
      <c r="F5" s="15"/>
      <c r="G5" s="15"/>
      <c r="H5" s="16"/>
    </row>
    <row r="6" spans="1:10" ht="12" customHeight="1" x14ac:dyDescent="0.15">
      <c r="A6" s="18" t="s">
        <v>8</v>
      </c>
      <c r="B6" s="19">
        <v>2316</v>
      </c>
      <c r="C6" s="19">
        <v>1181</v>
      </c>
      <c r="D6" s="19">
        <v>1135</v>
      </c>
      <c r="E6" s="20" t="s">
        <v>9</v>
      </c>
      <c r="F6" s="19">
        <v>5934</v>
      </c>
      <c r="G6" s="19">
        <v>3139</v>
      </c>
      <c r="H6" s="21">
        <v>2795</v>
      </c>
    </row>
    <row r="7" spans="1:10" ht="12" customHeight="1" x14ac:dyDescent="0.15">
      <c r="A7" s="18" t="s">
        <v>10</v>
      </c>
      <c r="B7" s="19">
        <v>2592</v>
      </c>
      <c r="C7" s="19">
        <v>1398</v>
      </c>
      <c r="D7" s="19">
        <v>1194</v>
      </c>
      <c r="E7" s="20" t="s">
        <v>11</v>
      </c>
      <c r="F7" s="19">
        <v>5814</v>
      </c>
      <c r="G7" s="19">
        <v>2981</v>
      </c>
      <c r="H7" s="21">
        <v>2833</v>
      </c>
    </row>
    <row r="8" spans="1:10" ht="12" customHeight="1" x14ac:dyDescent="0.15">
      <c r="A8" s="18" t="s">
        <v>12</v>
      </c>
      <c r="B8" s="19">
        <v>2715</v>
      </c>
      <c r="C8" s="19">
        <v>1386</v>
      </c>
      <c r="D8" s="19">
        <v>1329</v>
      </c>
      <c r="E8" s="20" t="s">
        <v>13</v>
      </c>
      <c r="F8" s="19">
        <v>5577</v>
      </c>
      <c r="G8" s="19">
        <v>2917</v>
      </c>
      <c r="H8" s="21">
        <v>2660</v>
      </c>
    </row>
    <row r="9" spans="1:10" ht="12" customHeight="1" x14ac:dyDescent="0.15">
      <c r="A9" s="18" t="s">
        <v>14</v>
      </c>
      <c r="B9" s="19">
        <v>2892</v>
      </c>
      <c r="C9" s="19">
        <v>1498</v>
      </c>
      <c r="D9" s="19">
        <v>1394</v>
      </c>
      <c r="E9" s="20" t="s">
        <v>15</v>
      </c>
      <c r="F9" s="19">
        <v>5508</v>
      </c>
      <c r="G9" s="19">
        <v>2894</v>
      </c>
      <c r="H9" s="21">
        <v>2614</v>
      </c>
    </row>
    <row r="10" spans="1:10" ht="12" customHeight="1" x14ac:dyDescent="0.15">
      <c r="A10" s="18" t="s">
        <v>16</v>
      </c>
      <c r="B10" s="19">
        <v>2968</v>
      </c>
      <c r="C10" s="19">
        <v>1510</v>
      </c>
      <c r="D10" s="19">
        <v>1458</v>
      </c>
      <c r="E10" s="20" t="s">
        <v>17</v>
      </c>
      <c r="F10" s="19">
        <v>4081</v>
      </c>
      <c r="G10" s="19">
        <v>2135</v>
      </c>
      <c r="H10" s="21">
        <v>1946</v>
      </c>
    </row>
    <row r="11" spans="1:10" ht="12" customHeight="1" x14ac:dyDescent="0.15">
      <c r="A11" s="18" t="s">
        <v>18</v>
      </c>
      <c r="B11" s="19">
        <v>2947</v>
      </c>
      <c r="C11" s="19">
        <v>1519</v>
      </c>
      <c r="D11" s="19">
        <v>1428</v>
      </c>
      <c r="E11" s="20" t="s">
        <v>19</v>
      </c>
      <c r="F11" s="19">
        <v>4880</v>
      </c>
      <c r="G11" s="19">
        <v>2551</v>
      </c>
      <c r="H11" s="21">
        <v>2329</v>
      </c>
    </row>
    <row r="12" spans="1:10" ht="12" customHeight="1" x14ac:dyDescent="0.15">
      <c r="A12" s="18" t="s">
        <v>20</v>
      </c>
      <c r="B12" s="19">
        <v>2963</v>
      </c>
      <c r="C12" s="19">
        <v>1522</v>
      </c>
      <c r="D12" s="19">
        <v>1441</v>
      </c>
      <c r="E12" s="20" t="s">
        <v>21</v>
      </c>
      <c r="F12" s="19">
        <v>4525</v>
      </c>
      <c r="G12" s="19">
        <v>2318</v>
      </c>
      <c r="H12" s="21">
        <v>2207</v>
      </c>
    </row>
    <row r="13" spans="1:10" ht="12" customHeight="1" x14ac:dyDescent="0.15">
      <c r="A13" s="18" t="s">
        <v>22</v>
      </c>
      <c r="B13" s="19">
        <v>2912</v>
      </c>
      <c r="C13" s="19">
        <v>1459</v>
      </c>
      <c r="D13" s="19">
        <v>1453</v>
      </c>
      <c r="E13" s="20" t="s">
        <v>23</v>
      </c>
      <c r="F13" s="19">
        <v>4246</v>
      </c>
      <c r="G13" s="19">
        <v>2195</v>
      </c>
      <c r="H13" s="21">
        <v>2051</v>
      </c>
    </row>
    <row r="14" spans="1:10" ht="12" customHeight="1" x14ac:dyDescent="0.15">
      <c r="A14" s="18" t="s">
        <v>24</v>
      </c>
      <c r="B14" s="19">
        <v>3065</v>
      </c>
      <c r="C14" s="19">
        <v>1547</v>
      </c>
      <c r="D14" s="19">
        <v>1518</v>
      </c>
      <c r="E14" s="20" t="s">
        <v>25</v>
      </c>
      <c r="F14" s="19">
        <v>3869</v>
      </c>
      <c r="G14" s="19">
        <v>2032</v>
      </c>
      <c r="H14" s="21">
        <v>1837</v>
      </c>
    </row>
    <row r="15" spans="1:10" ht="12" customHeight="1" x14ac:dyDescent="0.15">
      <c r="A15" s="18" t="s">
        <v>26</v>
      </c>
      <c r="B15" s="19">
        <v>2941</v>
      </c>
      <c r="C15" s="19">
        <v>1497</v>
      </c>
      <c r="D15" s="19">
        <v>1444</v>
      </c>
      <c r="E15" s="20" t="s">
        <v>27</v>
      </c>
      <c r="F15" s="19">
        <v>3543</v>
      </c>
      <c r="G15" s="19">
        <v>1763</v>
      </c>
      <c r="H15" s="21">
        <v>1780</v>
      </c>
    </row>
    <row r="16" spans="1:10" ht="12" customHeight="1" x14ac:dyDescent="0.15">
      <c r="A16" s="18" t="s">
        <v>28</v>
      </c>
      <c r="B16" s="19">
        <v>3103</v>
      </c>
      <c r="C16" s="19">
        <v>1626</v>
      </c>
      <c r="D16" s="19">
        <v>1477</v>
      </c>
      <c r="E16" s="20" t="s">
        <v>29</v>
      </c>
      <c r="F16" s="19">
        <v>3559</v>
      </c>
      <c r="G16" s="19">
        <v>1824</v>
      </c>
      <c r="H16" s="21">
        <v>1735</v>
      </c>
    </row>
    <row r="17" spans="1:8" ht="12" customHeight="1" x14ac:dyDescent="0.15">
      <c r="A17" s="18" t="s">
        <v>30</v>
      </c>
      <c r="B17" s="19">
        <v>3078</v>
      </c>
      <c r="C17" s="19">
        <v>1528</v>
      </c>
      <c r="D17" s="19">
        <v>1550</v>
      </c>
      <c r="E17" s="20" t="s">
        <v>31</v>
      </c>
      <c r="F17" s="19">
        <v>3455</v>
      </c>
      <c r="G17" s="19">
        <v>1764</v>
      </c>
      <c r="H17" s="21">
        <v>1691</v>
      </c>
    </row>
    <row r="18" spans="1:8" ht="12" customHeight="1" x14ac:dyDescent="0.15">
      <c r="A18" s="18" t="s">
        <v>32</v>
      </c>
      <c r="B18" s="19">
        <v>3097</v>
      </c>
      <c r="C18" s="19">
        <v>1594</v>
      </c>
      <c r="D18" s="19">
        <v>1503</v>
      </c>
      <c r="E18" s="20" t="s">
        <v>33</v>
      </c>
      <c r="F18" s="19">
        <v>3514</v>
      </c>
      <c r="G18" s="19">
        <v>1720</v>
      </c>
      <c r="H18" s="21">
        <v>1794</v>
      </c>
    </row>
    <row r="19" spans="1:8" ht="12" customHeight="1" x14ac:dyDescent="0.15">
      <c r="A19" s="18" t="s">
        <v>34</v>
      </c>
      <c r="B19" s="19">
        <v>3161</v>
      </c>
      <c r="C19" s="19">
        <v>1636</v>
      </c>
      <c r="D19" s="19">
        <v>1525</v>
      </c>
      <c r="E19" s="20" t="s">
        <v>35</v>
      </c>
      <c r="F19" s="19">
        <v>3234</v>
      </c>
      <c r="G19" s="19">
        <v>1644</v>
      </c>
      <c r="H19" s="21">
        <v>1590</v>
      </c>
    </row>
    <row r="20" spans="1:8" ht="12" customHeight="1" x14ac:dyDescent="0.15">
      <c r="A20" s="18" t="s">
        <v>36</v>
      </c>
      <c r="B20" s="19">
        <v>3096</v>
      </c>
      <c r="C20" s="19">
        <v>1540</v>
      </c>
      <c r="D20" s="19">
        <v>1556</v>
      </c>
      <c r="E20" s="20" t="s">
        <v>37</v>
      </c>
      <c r="F20" s="19">
        <v>3300</v>
      </c>
      <c r="G20" s="19">
        <v>1643</v>
      </c>
      <c r="H20" s="21">
        <v>1657</v>
      </c>
    </row>
    <row r="21" spans="1:8" ht="12" customHeight="1" x14ac:dyDescent="0.15">
      <c r="A21" s="18" t="s">
        <v>38</v>
      </c>
      <c r="B21" s="19">
        <v>2909</v>
      </c>
      <c r="C21" s="19">
        <v>1520</v>
      </c>
      <c r="D21" s="19">
        <v>1389</v>
      </c>
      <c r="E21" s="20" t="s">
        <v>39</v>
      </c>
      <c r="F21" s="19">
        <v>3577</v>
      </c>
      <c r="G21" s="19">
        <v>1749</v>
      </c>
      <c r="H21" s="21">
        <v>1828</v>
      </c>
    </row>
    <row r="22" spans="1:8" ht="12" customHeight="1" x14ac:dyDescent="0.15">
      <c r="A22" s="18" t="s">
        <v>40</v>
      </c>
      <c r="B22" s="19">
        <v>3030</v>
      </c>
      <c r="C22" s="19">
        <v>1562</v>
      </c>
      <c r="D22" s="19">
        <v>1468</v>
      </c>
      <c r="E22" s="20" t="s">
        <v>41</v>
      </c>
      <c r="F22" s="19">
        <v>3606</v>
      </c>
      <c r="G22" s="19">
        <v>1758</v>
      </c>
      <c r="H22" s="21">
        <v>1848</v>
      </c>
    </row>
    <row r="23" spans="1:8" ht="12" customHeight="1" x14ac:dyDescent="0.15">
      <c r="A23" s="18" t="s">
        <v>42</v>
      </c>
      <c r="B23" s="19">
        <v>3206</v>
      </c>
      <c r="C23" s="19">
        <v>1602</v>
      </c>
      <c r="D23" s="19">
        <v>1604</v>
      </c>
      <c r="E23" s="20" t="s">
        <v>43</v>
      </c>
      <c r="F23" s="19">
        <v>3661</v>
      </c>
      <c r="G23" s="19">
        <v>1784</v>
      </c>
      <c r="H23" s="21">
        <v>1877</v>
      </c>
    </row>
    <row r="24" spans="1:8" ht="12" customHeight="1" x14ac:dyDescent="0.15">
      <c r="A24" s="18" t="s">
        <v>44</v>
      </c>
      <c r="B24" s="19">
        <v>3148</v>
      </c>
      <c r="C24" s="19">
        <v>1598</v>
      </c>
      <c r="D24" s="19">
        <v>1550</v>
      </c>
      <c r="E24" s="20" t="s">
        <v>45</v>
      </c>
      <c r="F24" s="19">
        <v>4031</v>
      </c>
      <c r="G24" s="19">
        <v>1871</v>
      </c>
      <c r="H24" s="21">
        <v>2160</v>
      </c>
    </row>
    <row r="25" spans="1:8" ht="12" customHeight="1" x14ac:dyDescent="0.15">
      <c r="A25" s="18" t="s">
        <v>46</v>
      </c>
      <c r="B25" s="19">
        <v>3287</v>
      </c>
      <c r="C25" s="19">
        <v>1668</v>
      </c>
      <c r="D25" s="19">
        <v>1619</v>
      </c>
      <c r="E25" s="20" t="s">
        <v>47</v>
      </c>
      <c r="F25" s="19">
        <v>4117</v>
      </c>
      <c r="G25" s="19">
        <v>1972</v>
      </c>
      <c r="H25" s="21">
        <v>2145</v>
      </c>
    </row>
    <row r="26" spans="1:8" ht="12" customHeight="1" x14ac:dyDescent="0.15">
      <c r="A26" s="18" t="s">
        <v>48</v>
      </c>
      <c r="B26" s="19">
        <v>3384</v>
      </c>
      <c r="C26" s="19">
        <v>1743</v>
      </c>
      <c r="D26" s="19">
        <v>1641</v>
      </c>
      <c r="E26" s="20" t="s">
        <v>49</v>
      </c>
      <c r="F26" s="19">
        <v>4552</v>
      </c>
      <c r="G26" s="19">
        <v>2163</v>
      </c>
      <c r="H26" s="21">
        <v>2389</v>
      </c>
    </row>
    <row r="27" spans="1:8" ht="12" customHeight="1" x14ac:dyDescent="0.15">
      <c r="A27" s="18" t="s">
        <v>50</v>
      </c>
      <c r="B27" s="19">
        <v>3591</v>
      </c>
      <c r="C27" s="19">
        <v>1843</v>
      </c>
      <c r="D27" s="19">
        <v>1748</v>
      </c>
      <c r="E27" s="20" t="s">
        <v>51</v>
      </c>
      <c r="F27" s="19">
        <v>5146</v>
      </c>
      <c r="G27" s="19">
        <v>2380</v>
      </c>
      <c r="H27" s="21">
        <v>2766</v>
      </c>
    </row>
    <row r="28" spans="1:8" ht="12" customHeight="1" x14ac:dyDescent="0.15">
      <c r="A28" s="18" t="s">
        <v>52</v>
      </c>
      <c r="B28" s="19">
        <v>3789</v>
      </c>
      <c r="C28" s="19">
        <v>1892</v>
      </c>
      <c r="D28" s="19">
        <v>1897</v>
      </c>
      <c r="E28" s="20" t="s">
        <v>53</v>
      </c>
      <c r="F28" s="19">
        <v>5042</v>
      </c>
      <c r="G28" s="19">
        <v>2338</v>
      </c>
      <c r="H28" s="21">
        <v>2704</v>
      </c>
    </row>
    <row r="29" spans="1:8" ht="12" customHeight="1" x14ac:dyDescent="0.15">
      <c r="A29" s="18" t="s">
        <v>54</v>
      </c>
      <c r="B29" s="19">
        <v>3687</v>
      </c>
      <c r="C29" s="19">
        <v>1845</v>
      </c>
      <c r="D29" s="19">
        <v>1842</v>
      </c>
      <c r="E29" s="20" t="s">
        <v>55</v>
      </c>
      <c r="F29" s="19">
        <v>5371</v>
      </c>
      <c r="G29" s="19">
        <v>2454</v>
      </c>
      <c r="H29" s="21">
        <v>2917</v>
      </c>
    </row>
    <row r="30" spans="1:8" ht="12" customHeight="1" x14ac:dyDescent="0.15">
      <c r="A30" s="18" t="s">
        <v>56</v>
      </c>
      <c r="B30" s="19">
        <v>3872</v>
      </c>
      <c r="C30" s="19">
        <v>1953</v>
      </c>
      <c r="D30" s="19">
        <v>1919</v>
      </c>
      <c r="E30" s="20" t="s">
        <v>57</v>
      </c>
      <c r="F30" s="19">
        <v>3940</v>
      </c>
      <c r="G30" s="19">
        <v>1769</v>
      </c>
      <c r="H30" s="21">
        <v>2171</v>
      </c>
    </row>
    <row r="31" spans="1:8" ht="12" customHeight="1" x14ac:dyDescent="0.15">
      <c r="A31" s="18" t="s">
        <v>58</v>
      </c>
      <c r="B31" s="19">
        <v>3722</v>
      </c>
      <c r="C31" s="19">
        <v>1888</v>
      </c>
      <c r="D31" s="19">
        <v>1834</v>
      </c>
      <c r="E31" s="20" t="s">
        <v>59</v>
      </c>
      <c r="F31" s="19">
        <v>3133</v>
      </c>
      <c r="G31" s="19">
        <v>1423</v>
      </c>
      <c r="H31" s="21">
        <v>1710</v>
      </c>
    </row>
    <row r="32" spans="1:8" ht="12" customHeight="1" x14ac:dyDescent="0.15">
      <c r="A32" s="18" t="s">
        <v>60</v>
      </c>
      <c r="B32" s="19">
        <v>3800</v>
      </c>
      <c r="C32" s="19">
        <v>1934</v>
      </c>
      <c r="D32" s="19">
        <v>1866</v>
      </c>
      <c r="E32" s="22" t="s">
        <v>61</v>
      </c>
      <c r="F32" s="19">
        <v>3985</v>
      </c>
      <c r="G32" s="19">
        <v>1837</v>
      </c>
      <c r="H32" s="21">
        <v>2148</v>
      </c>
    </row>
    <row r="33" spans="1:8" ht="12" customHeight="1" x14ac:dyDescent="0.15">
      <c r="A33" s="18" t="s">
        <v>62</v>
      </c>
      <c r="B33" s="19">
        <v>3639</v>
      </c>
      <c r="C33" s="19">
        <v>1834</v>
      </c>
      <c r="D33" s="19">
        <v>1805</v>
      </c>
      <c r="E33" s="22" t="s">
        <v>63</v>
      </c>
      <c r="F33" s="19">
        <v>4435</v>
      </c>
      <c r="G33" s="19">
        <v>1911</v>
      </c>
      <c r="H33" s="21">
        <v>2524</v>
      </c>
    </row>
    <row r="34" spans="1:8" ht="12" customHeight="1" x14ac:dyDescent="0.15">
      <c r="A34" s="18" t="s">
        <v>64</v>
      </c>
      <c r="B34" s="19">
        <v>3650</v>
      </c>
      <c r="C34" s="19">
        <v>1873</v>
      </c>
      <c r="D34" s="19">
        <v>1777</v>
      </c>
      <c r="E34" s="22" t="s">
        <v>65</v>
      </c>
      <c r="F34" s="19">
        <v>3976</v>
      </c>
      <c r="G34" s="19">
        <v>1776</v>
      </c>
      <c r="H34" s="21">
        <v>2200</v>
      </c>
    </row>
    <row r="35" spans="1:8" ht="12" customHeight="1" x14ac:dyDescent="0.15">
      <c r="A35" s="18" t="s">
        <v>66</v>
      </c>
      <c r="B35" s="19">
        <v>3775</v>
      </c>
      <c r="C35" s="19">
        <v>1890</v>
      </c>
      <c r="D35" s="19">
        <v>1885</v>
      </c>
      <c r="E35" s="22" t="s">
        <v>67</v>
      </c>
      <c r="F35" s="19">
        <v>4008</v>
      </c>
      <c r="G35" s="19">
        <v>1765</v>
      </c>
      <c r="H35" s="21">
        <v>2243</v>
      </c>
    </row>
    <row r="36" spans="1:8" ht="12" customHeight="1" x14ac:dyDescent="0.15">
      <c r="A36" s="18" t="s">
        <v>68</v>
      </c>
      <c r="B36" s="19">
        <v>3745</v>
      </c>
      <c r="C36" s="19">
        <v>1930</v>
      </c>
      <c r="D36" s="19">
        <v>1815</v>
      </c>
      <c r="E36" s="22" t="s">
        <v>69</v>
      </c>
      <c r="F36" s="19">
        <v>3590</v>
      </c>
      <c r="G36" s="19">
        <v>1586</v>
      </c>
      <c r="H36" s="21">
        <v>2004</v>
      </c>
    </row>
    <row r="37" spans="1:8" ht="12" customHeight="1" x14ac:dyDescent="0.15">
      <c r="A37" s="18" t="s">
        <v>70</v>
      </c>
      <c r="B37" s="19">
        <v>3704</v>
      </c>
      <c r="C37" s="19">
        <v>1880</v>
      </c>
      <c r="D37" s="19">
        <v>1824</v>
      </c>
      <c r="E37" s="22" t="s">
        <v>71</v>
      </c>
      <c r="F37" s="19">
        <v>2962</v>
      </c>
      <c r="G37" s="19">
        <v>1343</v>
      </c>
      <c r="H37" s="21">
        <v>1619</v>
      </c>
    </row>
    <row r="38" spans="1:8" ht="12" customHeight="1" x14ac:dyDescent="0.15">
      <c r="A38" s="18" t="s">
        <v>72</v>
      </c>
      <c r="B38" s="19">
        <v>4001</v>
      </c>
      <c r="C38" s="19">
        <v>2074</v>
      </c>
      <c r="D38" s="19">
        <v>1927</v>
      </c>
      <c r="E38" s="22" t="s">
        <v>73</v>
      </c>
      <c r="F38" s="19">
        <v>2716</v>
      </c>
      <c r="G38" s="19">
        <v>1216</v>
      </c>
      <c r="H38" s="21">
        <v>1500</v>
      </c>
    </row>
    <row r="39" spans="1:8" ht="12" customHeight="1" x14ac:dyDescent="0.15">
      <c r="A39" s="18" t="s">
        <v>74</v>
      </c>
      <c r="B39" s="19">
        <v>3955</v>
      </c>
      <c r="C39" s="19">
        <v>2012</v>
      </c>
      <c r="D39" s="19">
        <v>1943</v>
      </c>
      <c r="E39" s="22" t="s">
        <v>75</v>
      </c>
      <c r="F39" s="19">
        <v>2693</v>
      </c>
      <c r="G39" s="19">
        <v>1226</v>
      </c>
      <c r="H39" s="21">
        <v>1467</v>
      </c>
    </row>
    <row r="40" spans="1:8" ht="12" customHeight="1" x14ac:dyDescent="0.15">
      <c r="A40" s="18" t="s">
        <v>76</v>
      </c>
      <c r="B40" s="19">
        <v>4123</v>
      </c>
      <c r="C40" s="19">
        <v>2091</v>
      </c>
      <c r="D40" s="19">
        <v>2032</v>
      </c>
      <c r="E40" s="22" t="s">
        <v>77</v>
      </c>
      <c r="F40" s="19">
        <v>2315</v>
      </c>
      <c r="G40" s="19">
        <v>1034</v>
      </c>
      <c r="H40" s="21">
        <v>1281</v>
      </c>
    </row>
    <row r="41" spans="1:8" ht="12" customHeight="1" x14ac:dyDescent="0.15">
      <c r="A41" s="18" t="s">
        <v>78</v>
      </c>
      <c r="B41" s="19">
        <v>3996</v>
      </c>
      <c r="C41" s="19">
        <v>2037</v>
      </c>
      <c r="D41" s="19">
        <v>1959</v>
      </c>
      <c r="E41" s="22" t="s">
        <v>79</v>
      </c>
      <c r="F41" s="19">
        <v>2168</v>
      </c>
      <c r="G41" s="19">
        <v>935</v>
      </c>
      <c r="H41" s="21">
        <v>1233</v>
      </c>
    </row>
    <row r="42" spans="1:8" ht="12" customHeight="1" x14ac:dyDescent="0.15">
      <c r="A42" s="18" t="s">
        <v>80</v>
      </c>
      <c r="B42" s="19">
        <v>4356</v>
      </c>
      <c r="C42" s="19">
        <v>2230</v>
      </c>
      <c r="D42" s="19">
        <v>2126</v>
      </c>
      <c r="E42" s="22" t="s">
        <v>81</v>
      </c>
      <c r="F42" s="19">
        <v>1583</v>
      </c>
      <c r="G42" s="19">
        <v>684</v>
      </c>
      <c r="H42" s="21">
        <v>899</v>
      </c>
    </row>
    <row r="43" spans="1:8" ht="12" customHeight="1" x14ac:dyDescent="0.15">
      <c r="A43" s="18" t="s">
        <v>82</v>
      </c>
      <c r="B43" s="19">
        <v>4514</v>
      </c>
      <c r="C43" s="19">
        <v>2305</v>
      </c>
      <c r="D43" s="19">
        <v>2209</v>
      </c>
      <c r="E43" s="22" t="s">
        <v>83</v>
      </c>
      <c r="F43" s="19">
        <v>1296</v>
      </c>
      <c r="G43" s="19">
        <v>539</v>
      </c>
      <c r="H43" s="21">
        <v>757</v>
      </c>
    </row>
    <row r="44" spans="1:8" ht="12" customHeight="1" x14ac:dyDescent="0.15">
      <c r="A44" s="18" t="s">
        <v>84</v>
      </c>
      <c r="B44" s="19">
        <v>4563</v>
      </c>
      <c r="C44" s="19">
        <v>2332</v>
      </c>
      <c r="D44" s="19">
        <v>2231</v>
      </c>
      <c r="E44" s="22" t="s">
        <v>85</v>
      </c>
      <c r="F44" s="19">
        <v>1198</v>
      </c>
      <c r="G44" s="19">
        <v>466</v>
      </c>
      <c r="H44" s="21">
        <v>732</v>
      </c>
    </row>
    <row r="45" spans="1:8" ht="12" customHeight="1" x14ac:dyDescent="0.15">
      <c r="A45" s="18" t="s">
        <v>86</v>
      </c>
      <c r="B45" s="19">
        <v>4589</v>
      </c>
      <c r="C45" s="19">
        <v>2288</v>
      </c>
      <c r="D45" s="19">
        <v>2301</v>
      </c>
      <c r="E45" s="22" t="s">
        <v>87</v>
      </c>
      <c r="F45" s="19">
        <v>946</v>
      </c>
      <c r="G45" s="19">
        <v>313</v>
      </c>
      <c r="H45" s="21">
        <v>633</v>
      </c>
    </row>
    <row r="46" spans="1:8" ht="12" customHeight="1" x14ac:dyDescent="0.15">
      <c r="A46" s="18" t="s">
        <v>88</v>
      </c>
      <c r="B46" s="19">
        <v>4576</v>
      </c>
      <c r="C46" s="19">
        <v>2365</v>
      </c>
      <c r="D46" s="19">
        <v>2211</v>
      </c>
      <c r="E46" s="22" t="s">
        <v>89</v>
      </c>
      <c r="F46" s="19">
        <v>722</v>
      </c>
      <c r="G46" s="19">
        <v>223</v>
      </c>
      <c r="H46" s="21">
        <v>499</v>
      </c>
    </row>
    <row r="47" spans="1:8" ht="12" customHeight="1" x14ac:dyDescent="0.15">
      <c r="A47" s="18" t="s">
        <v>90</v>
      </c>
      <c r="B47" s="19">
        <v>4769</v>
      </c>
      <c r="C47" s="19">
        <v>2483</v>
      </c>
      <c r="D47" s="19">
        <v>2286</v>
      </c>
      <c r="E47" s="22" t="s">
        <v>91</v>
      </c>
      <c r="F47" s="19">
        <v>582</v>
      </c>
      <c r="G47" s="19">
        <v>193</v>
      </c>
      <c r="H47" s="21">
        <v>389</v>
      </c>
    </row>
    <row r="48" spans="1:8" ht="12" customHeight="1" x14ac:dyDescent="0.15">
      <c r="A48" s="18" t="s">
        <v>92</v>
      </c>
      <c r="B48" s="19">
        <v>4912</v>
      </c>
      <c r="C48" s="19">
        <v>2542</v>
      </c>
      <c r="D48" s="19">
        <v>2370</v>
      </c>
      <c r="E48" s="22" t="s">
        <v>93</v>
      </c>
      <c r="F48" s="19">
        <v>480</v>
      </c>
      <c r="G48" s="19">
        <v>132</v>
      </c>
      <c r="H48" s="21">
        <v>348</v>
      </c>
    </row>
    <row r="49" spans="1:10" ht="12" customHeight="1" x14ac:dyDescent="0.15">
      <c r="A49" s="18" t="s">
        <v>94</v>
      </c>
      <c r="B49" s="19">
        <v>5068</v>
      </c>
      <c r="C49" s="19">
        <v>2675</v>
      </c>
      <c r="D49" s="19">
        <v>2393</v>
      </c>
      <c r="E49" s="22" t="s">
        <v>95</v>
      </c>
      <c r="F49" s="19">
        <v>365</v>
      </c>
      <c r="G49" s="19">
        <v>105</v>
      </c>
      <c r="H49" s="21">
        <v>260</v>
      </c>
    </row>
    <row r="50" spans="1:10" ht="12" customHeight="1" x14ac:dyDescent="0.15">
      <c r="A50" s="18" t="s">
        <v>96</v>
      </c>
      <c r="B50" s="19">
        <v>5390</v>
      </c>
      <c r="C50" s="19">
        <v>2791</v>
      </c>
      <c r="D50" s="19">
        <v>2599</v>
      </c>
      <c r="E50" s="22" t="s">
        <v>97</v>
      </c>
      <c r="F50" s="19">
        <v>316</v>
      </c>
      <c r="G50" s="19">
        <v>70</v>
      </c>
      <c r="H50" s="21">
        <v>246</v>
      </c>
    </row>
    <row r="51" spans="1:10" ht="12" customHeight="1" x14ac:dyDescent="0.15">
      <c r="A51" s="18" t="s">
        <v>98</v>
      </c>
      <c r="B51" s="19">
        <v>5507</v>
      </c>
      <c r="C51" s="19">
        <v>2870</v>
      </c>
      <c r="D51" s="19">
        <v>2637</v>
      </c>
      <c r="E51" s="22" t="s">
        <v>99</v>
      </c>
      <c r="F51" s="19">
        <v>264</v>
      </c>
      <c r="G51" s="19">
        <v>58</v>
      </c>
      <c r="H51" s="21">
        <v>206</v>
      </c>
    </row>
    <row r="52" spans="1:10" ht="12" customHeight="1" x14ac:dyDescent="0.15">
      <c r="A52" s="18" t="s">
        <v>100</v>
      </c>
      <c r="B52" s="19">
        <v>5849</v>
      </c>
      <c r="C52" s="19">
        <v>3016</v>
      </c>
      <c r="D52" s="19">
        <v>2833</v>
      </c>
      <c r="E52" s="22" t="s">
        <v>101</v>
      </c>
      <c r="F52" s="19">
        <v>163</v>
      </c>
      <c r="G52" s="19">
        <v>22</v>
      </c>
      <c r="H52" s="21">
        <v>141</v>
      </c>
    </row>
    <row r="53" spans="1:10" ht="12" customHeight="1" x14ac:dyDescent="0.15">
      <c r="A53" s="18" t="s">
        <v>102</v>
      </c>
      <c r="B53" s="19">
        <v>6385</v>
      </c>
      <c r="C53" s="19">
        <v>3310</v>
      </c>
      <c r="D53" s="19">
        <v>3075</v>
      </c>
      <c r="E53" s="22" t="s">
        <v>103</v>
      </c>
      <c r="F53" s="19">
        <v>118</v>
      </c>
      <c r="G53" s="19">
        <v>22</v>
      </c>
      <c r="H53" s="21">
        <v>96</v>
      </c>
    </row>
    <row r="54" spans="1:10" ht="12" customHeight="1" x14ac:dyDescent="0.15">
      <c r="A54" s="18" t="s">
        <v>104</v>
      </c>
      <c r="B54" s="19">
        <v>6345</v>
      </c>
      <c r="C54" s="19">
        <v>3352</v>
      </c>
      <c r="D54" s="19">
        <v>2993</v>
      </c>
      <c r="E54" s="22" t="s">
        <v>105</v>
      </c>
      <c r="F54" s="19">
        <v>82</v>
      </c>
      <c r="G54" s="19">
        <v>13</v>
      </c>
      <c r="H54" s="21">
        <v>69</v>
      </c>
    </row>
    <row r="55" spans="1:10" ht="12" customHeight="1" x14ac:dyDescent="0.15">
      <c r="A55" s="18" t="s">
        <v>106</v>
      </c>
      <c r="B55" s="19">
        <v>6316</v>
      </c>
      <c r="C55" s="19">
        <v>3244</v>
      </c>
      <c r="D55" s="19">
        <v>3072</v>
      </c>
      <c r="E55" s="22" t="s">
        <v>107</v>
      </c>
      <c r="F55" s="19">
        <v>59</v>
      </c>
      <c r="G55" s="19">
        <v>6</v>
      </c>
      <c r="H55" s="21">
        <v>53</v>
      </c>
    </row>
    <row r="56" spans="1:10" ht="12" customHeight="1" thickBot="1" x14ac:dyDescent="0.2">
      <c r="A56" s="23"/>
      <c r="B56" s="24" t="s">
        <v>108</v>
      </c>
      <c r="C56" s="24" t="s">
        <v>108</v>
      </c>
      <c r="D56" s="24" t="s">
        <v>108</v>
      </c>
      <c r="E56" s="25" t="s">
        <v>109</v>
      </c>
      <c r="F56" s="26">
        <v>118</v>
      </c>
      <c r="G56" s="26">
        <v>10</v>
      </c>
      <c r="H56" s="27">
        <v>108</v>
      </c>
    </row>
    <row r="57" spans="1:10" ht="9" customHeight="1" thickBot="1" x14ac:dyDescent="0.2">
      <c r="A57" s="10"/>
      <c r="B57" s="10"/>
      <c r="C57" s="10"/>
      <c r="D57" s="10"/>
      <c r="E57" s="10"/>
      <c r="F57" s="10"/>
      <c r="G57" s="10"/>
      <c r="H57" s="10"/>
    </row>
    <row r="58" spans="1:10" ht="15" customHeight="1" x14ac:dyDescent="0.15">
      <c r="A58" s="7" t="s">
        <v>6</v>
      </c>
      <c r="B58" s="8" t="s">
        <v>3</v>
      </c>
      <c r="C58" s="8" t="s">
        <v>4</v>
      </c>
      <c r="D58" s="8" t="s">
        <v>5</v>
      </c>
      <c r="E58" s="8" t="s">
        <v>6</v>
      </c>
      <c r="F58" s="8" t="s">
        <v>3</v>
      </c>
      <c r="G58" s="8" t="s">
        <v>4</v>
      </c>
      <c r="H58" s="9" t="s">
        <v>5</v>
      </c>
    </row>
    <row r="59" spans="1:10" ht="12" customHeight="1" thickBot="1" x14ac:dyDescent="0.2">
      <c r="A59" s="12" t="s">
        <v>110</v>
      </c>
      <c r="B59" s="13">
        <f>SUM(B61:B70)+SUM(F61:F71)</f>
        <v>345353</v>
      </c>
      <c r="C59" s="13">
        <f>SUM(C61:C70)+SUM(G61:G71)</f>
        <v>171579</v>
      </c>
      <c r="D59" s="13">
        <f>SUM(D61:D70)+SUM(H61:H71)</f>
        <v>173774</v>
      </c>
      <c r="E59" s="14"/>
      <c r="F59" s="15"/>
      <c r="G59" s="15"/>
      <c r="H59" s="16"/>
    </row>
    <row r="60" spans="1:10" ht="12" customHeight="1" thickTop="1" x14ac:dyDescent="0.15">
      <c r="A60" s="28"/>
      <c r="B60" s="29"/>
      <c r="C60" s="29"/>
      <c r="D60" s="29"/>
      <c r="E60" s="14"/>
      <c r="F60" s="15"/>
      <c r="G60" s="15"/>
      <c r="H60" s="16"/>
    </row>
    <row r="61" spans="1:10" ht="12" customHeight="1" x14ac:dyDescent="0.15">
      <c r="A61" s="18" t="s">
        <v>111</v>
      </c>
      <c r="B61" s="19">
        <f>SUM(B6:B10)</f>
        <v>13483</v>
      </c>
      <c r="C61" s="19">
        <f>SUM(C6:C10)</f>
        <v>6973</v>
      </c>
      <c r="D61" s="19">
        <f>SUM(D6:D10)</f>
        <v>6510</v>
      </c>
      <c r="E61" s="22" t="s">
        <v>112</v>
      </c>
      <c r="F61" s="19">
        <f>SUM(F6:F10)</f>
        <v>26914</v>
      </c>
      <c r="G61" s="19">
        <f>SUM(G6:G10)</f>
        <v>14066</v>
      </c>
      <c r="H61" s="21">
        <f>SUM(H6:H10)</f>
        <v>12848</v>
      </c>
    </row>
    <row r="62" spans="1:10" ht="12" customHeight="1" x14ac:dyDescent="0.15">
      <c r="A62" s="18" t="s">
        <v>113</v>
      </c>
      <c r="B62" s="19">
        <f>SUM(B11:B15)</f>
        <v>14828</v>
      </c>
      <c r="C62" s="19">
        <f>SUM(C11:C15)</f>
        <v>7544</v>
      </c>
      <c r="D62" s="19">
        <f>SUM(D11:D15)</f>
        <v>7284</v>
      </c>
      <c r="E62" s="22" t="s">
        <v>114</v>
      </c>
      <c r="F62" s="19">
        <f>SUM(F11:F15)</f>
        <v>21063</v>
      </c>
      <c r="G62" s="19">
        <f>SUM(G11:G15)</f>
        <v>10859</v>
      </c>
      <c r="H62" s="21">
        <f>SUM(H11:H15)</f>
        <v>10204</v>
      </c>
    </row>
    <row r="63" spans="1:10" ht="12" customHeight="1" x14ac:dyDescent="0.15">
      <c r="A63" s="18" t="s">
        <v>115</v>
      </c>
      <c r="B63" s="19">
        <f>SUM(B16:B20)</f>
        <v>15535</v>
      </c>
      <c r="C63" s="19">
        <f>SUM(C16:C20)</f>
        <v>7924</v>
      </c>
      <c r="D63" s="19">
        <f>SUM(D16:D20)</f>
        <v>7611</v>
      </c>
      <c r="E63" s="22" t="s">
        <v>116</v>
      </c>
      <c r="F63" s="19">
        <f>SUM(F16:F20)</f>
        <v>17062</v>
      </c>
      <c r="G63" s="19">
        <f>SUM(G16:G20)</f>
        <v>8595</v>
      </c>
      <c r="H63" s="21">
        <f>SUM(H16:H20)</f>
        <v>8467</v>
      </c>
    </row>
    <row r="64" spans="1:10" ht="12" customHeight="1" x14ac:dyDescent="0.15">
      <c r="A64" s="18" t="s">
        <v>117</v>
      </c>
      <c r="B64" s="19">
        <f>SUM(B21:B25)</f>
        <v>15580</v>
      </c>
      <c r="C64" s="19">
        <f>SUM(C21:C25)</f>
        <v>7950</v>
      </c>
      <c r="D64" s="19">
        <f>SUM(D21:D25)</f>
        <v>7630</v>
      </c>
      <c r="E64" s="22" t="s">
        <v>118</v>
      </c>
      <c r="F64" s="19">
        <f>SUM(F21:F25)</f>
        <v>18992</v>
      </c>
      <c r="G64" s="19">
        <f>SUM(G21:G25)</f>
        <v>9134</v>
      </c>
      <c r="H64" s="21">
        <f>SUM(H21:H25)</f>
        <v>9858</v>
      </c>
      <c r="I64" s="30"/>
      <c r="J64" s="30"/>
    </row>
    <row r="65" spans="1:8" ht="12" customHeight="1" x14ac:dyDescent="0.15">
      <c r="A65" s="18" t="s">
        <v>119</v>
      </c>
      <c r="B65" s="19">
        <f>SUM(B26:B30)</f>
        <v>18323</v>
      </c>
      <c r="C65" s="19">
        <f>SUM(C26:C30)</f>
        <v>9276</v>
      </c>
      <c r="D65" s="19">
        <f>SUM(D26:D30)</f>
        <v>9047</v>
      </c>
      <c r="E65" s="22" t="s">
        <v>120</v>
      </c>
      <c r="F65" s="19">
        <f>SUM(F26:F30)</f>
        <v>24051</v>
      </c>
      <c r="G65" s="19">
        <f>SUM(G26:G30)</f>
        <v>11104</v>
      </c>
      <c r="H65" s="21">
        <f>SUM(H26:H30)</f>
        <v>12947</v>
      </c>
    </row>
    <row r="66" spans="1:8" ht="12" customHeight="1" x14ac:dyDescent="0.15">
      <c r="A66" s="18" t="s">
        <v>121</v>
      </c>
      <c r="B66" s="19">
        <f>SUM(B31:B35)</f>
        <v>18586</v>
      </c>
      <c r="C66" s="19">
        <f>SUM(C31:C35)</f>
        <v>9419</v>
      </c>
      <c r="D66" s="19">
        <f>SUM(D31:D35)</f>
        <v>9167</v>
      </c>
      <c r="E66" s="22" t="s">
        <v>122</v>
      </c>
      <c r="F66" s="19">
        <f>SUM(F31:F35)</f>
        <v>19537</v>
      </c>
      <c r="G66" s="19">
        <f>SUM(G31:G35)</f>
        <v>8712</v>
      </c>
      <c r="H66" s="21">
        <f>SUM(H31:H35)</f>
        <v>10825</v>
      </c>
    </row>
    <row r="67" spans="1:8" ht="12" customHeight="1" x14ac:dyDescent="0.15">
      <c r="A67" s="18" t="s">
        <v>123</v>
      </c>
      <c r="B67" s="19">
        <f>SUM(B36:B40)</f>
        <v>19528</v>
      </c>
      <c r="C67" s="19">
        <f>SUM(C36:C40)</f>
        <v>9987</v>
      </c>
      <c r="D67" s="19">
        <f>SUM(D36:D40)</f>
        <v>9541</v>
      </c>
      <c r="E67" s="22" t="s">
        <v>124</v>
      </c>
      <c r="F67" s="19">
        <f>SUM(F36:F40)</f>
        <v>14276</v>
      </c>
      <c r="G67" s="19">
        <f>SUM(G36:G40)</f>
        <v>6405</v>
      </c>
      <c r="H67" s="21">
        <f>SUM(H36:H40)</f>
        <v>7871</v>
      </c>
    </row>
    <row r="68" spans="1:8" ht="12" customHeight="1" x14ac:dyDescent="0.15">
      <c r="A68" s="18" t="s">
        <v>125</v>
      </c>
      <c r="B68" s="19">
        <f>SUM(B41:B45)</f>
        <v>22018</v>
      </c>
      <c r="C68" s="19">
        <f>SUM(C41:C45)</f>
        <v>11192</v>
      </c>
      <c r="D68" s="19">
        <f>SUM(D41:D45)</f>
        <v>10826</v>
      </c>
      <c r="E68" s="22" t="s">
        <v>126</v>
      </c>
      <c r="F68" s="19">
        <f>SUM(F41:F45)</f>
        <v>7191</v>
      </c>
      <c r="G68" s="19">
        <f>SUM(G41:G45)</f>
        <v>2937</v>
      </c>
      <c r="H68" s="21">
        <f>SUM(H41:H45)</f>
        <v>4254</v>
      </c>
    </row>
    <row r="69" spans="1:8" ht="12" customHeight="1" x14ac:dyDescent="0.15">
      <c r="A69" s="18" t="s">
        <v>127</v>
      </c>
      <c r="B69" s="19">
        <f>SUM(B46:B50)</f>
        <v>24715</v>
      </c>
      <c r="C69" s="19">
        <f>SUM(C46:C50)</f>
        <v>12856</v>
      </c>
      <c r="D69" s="19">
        <f>SUM(D46:D50)</f>
        <v>11859</v>
      </c>
      <c r="E69" s="22" t="s">
        <v>128</v>
      </c>
      <c r="F69" s="19">
        <f>SUM(F46:F50)</f>
        <v>2465</v>
      </c>
      <c r="G69" s="19">
        <f>SUM(G46:G50)</f>
        <v>723</v>
      </c>
      <c r="H69" s="21">
        <f>SUM(H46:H50)</f>
        <v>1742</v>
      </c>
    </row>
    <row r="70" spans="1:8" ht="12" customHeight="1" x14ac:dyDescent="0.15">
      <c r="A70" s="18" t="s">
        <v>129</v>
      </c>
      <c r="B70" s="19">
        <f>SUM(B51:B55)</f>
        <v>30402</v>
      </c>
      <c r="C70" s="19">
        <f>SUM(C51:C55)</f>
        <v>15792</v>
      </c>
      <c r="D70" s="19">
        <f>SUM(D51:D55)</f>
        <v>14610</v>
      </c>
      <c r="E70" s="22" t="s">
        <v>130</v>
      </c>
      <c r="F70" s="19">
        <f>SUM(F51:F55)</f>
        <v>686</v>
      </c>
      <c r="G70" s="19">
        <f>SUM(G51:G55)</f>
        <v>121</v>
      </c>
      <c r="H70" s="21">
        <f>SUM(H51:H55)</f>
        <v>565</v>
      </c>
    </row>
    <row r="71" spans="1:8" ht="12" customHeight="1" thickBot="1" x14ac:dyDescent="0.2">
      <c r="A71" s="31"/>
      <c r="B71" s="26"/>
      <c r="C71" s="26"/>
      <c r="D71" s="26"/>
      <c r="E71" s="25" t="s">
        <v>131</v>
      </c>
      <c r="F71" s="26">
        <f>F56</f>
        <v>118</v>
      </c>
      <c r="G71" s="26">
        <f>G56</f>
        <v>10</v>
      </c>
      <c r="H71" s="27">
        <f>H56</f>
        <v>108</v>
      </c>
    </row>
    <row r="72" spans="1:8" x14ac:dyDescent="0.15">
      <c r="A72" s="10"/>
      <c r="B72" s="10"/>
      <c r="C72" s="10"/>
      <c r="D72" s="10"/>
      <c r="E72" s="10"/>
      <c r="F72" s="10"/>
      <c r="G72" s="10"/>
      <c r="H72" s="10"/>
    </row>
  </sheetData>
  <dataConsolidate/>
  <mergeCells count="1">
    <mergeCell ref="A1:H1"/>
  </mergeCells>
  <phoneticPr fontId="3"/>
  <printOptions horizontalCentered="1"/>
  <pageMargins left="0.39370078740157483" right="0.39370078740157483" top="0.39370078740157483" bottom="0.39370078740157483" header="0.39370078740157483" footer="0.39370078740157483"/>
  <pageSetup paperSize="9" fitToWidth="0" orientation="portrait" r:id="rId1"/>
  <headerFooter alignWithMargins="0">
    <oddHeader xml:space="preserve">&amp;R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2"/>
  <sheetViews>
    <sheetView zoomScaleNormal="100" zoomScaleSheetLayoutView="100" workbookViewId="0">
      <selection sqref="A1:H1"/>
    </sheetView>
  </sheetViews>
  <sheetFormatPr defaultRowHeight="13.5" x14ac:dyDescent="0.15"/>
  <cols>
    <col min="1" max="4" width="11.25" style="2" customWidth="1"/>
    <col min="5" max="5" width="11.25" style="11" customWidth="1"/>
    <col min="6" max="8" width="11.25" style="2" customWidth="1"/>
    <col min="9" max="16384" width="9" style="2"/>
  </cols>
  <sheetData>
    <row r="1" spans="1:10" ht="18.75" customHeight="1" x14ac:dyDescent="0.2">
      <c r="A1" s="50" t="s">
        <v>0</v>
      </c>
      <c r="B1" s="50"/>
      <c r="C1" s="50"/>
      <c r="D1" s="50"/>
      <c r="E1" s="50"/>
      <c r="F1" s="50"/>
      <c r="G1" s="50"/>
      <c r="H1" s="50"/>
      <c r="I1" s="1"/>
      <c r="J1" s="1"/>
    </row>
    <row r="2" spans="1:10" ht="18.75" customHeight="1" thickBot="1" x14ac:dyDescent="0.2">
      <c r="A2" s="3"/>
      <c r="B2" s="3"/>
      <c r="C2" s="3"/>
      <c r="D2" s="3"/>
      <c r="E2" s="4"/>
      <c r="F2" s="3"/>
      <c r="G2" s="3"/>
      <c r="H2" s="5" t="s">
        <v>133</v>
      </c>
      <c r="I2" s="1"/>
      <c r="J2" s="6"/>
    </row>
    <row r="3" spans="1:10" s="11" customFormat="1" ht="15" customHeight="1" x14ac:dyDescent="0.15">
      <c r="A3" s="7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3</v>
      </c>
      <c r="G3" s="8" t="s">
        <v>4</v>
      </c>
      <c r="H3" s="9" t="s">
        <v>5</v>
      </c>
      <c r="I3" s="10"/>
      <c r="J3" s="10"/>
    </row>
    <row r="4" spans="1:10" ht="12" customHeight="1" thickBot="1" x14ac:dyDescent="0.2">
      <c r="A4" s="12" t="s">
        <v>7</v>
      </c>
      <c r="B4" s="13">
        <f>SUM(B6:B55,F6:F56)</f>
        <v>345336</v>
      </c>
      <c r="C4" s="13">
        <f>SUM(C6:C55,G6:G56)</f>
        <v>171572</v>
      </c>
      <c r="D4" s="13">
        <f>SUM(D6:D55,H6:H56)</f>
        <v>173764</v>
      </c>
      <c r="E4" s="14"/>
      <c r="F4" s="15"/>
      <c r="G4" s="15"/>
      <c r="H4" s="16"/>
    </row>
    <row r="5" spans="1:10" ht="12" customHeight="1" thickTop="1" x14ac:dyDescent="0.15">
      <c r="A5" s="17"/>
      <c r="B5" s="15"/>
      <c r="C5" s="15"/>
      <c r="D5" s="15"/>
      <c r="E5" s="14"/>
      <c r="F5" s="15"/>
      <c r="G5" s="15"/>
      <c r="H5" s="16"/>
    </row>
    <row r="6" spans="1:10" ht="12" customHeight="1" x14ac:dyDescent="0.15">
      <c r="A6" s="18" t="s">
        <v>8</v>
      </c>
      <c r="B6" s="19">
        <v>2314</v>
      </c>
      <c r="C6" s="19">
        <v>1173</v>
      </c>
      <c r="D6" s="19">
        <v>1141</v>
      </c>
      <c r="E6" s="20" t="s">
        <v>9</v>
      </c>
      <c r="F6" s="19">
        <v>5967</v>
      </c>
      <c r="G6" s="19">
        <v>3172</v>
      </c>
      <c r="H6" s="21">
        <v>2795</v>
      </c>
    </row>
    <row r="7" spans="1:10" ht="12" customHeight="1" x14ac:dyDescent="0.15">
      <c r="A7" s="18" t="s">
        <v>10</v>
      </c>
      <c r="B7" s="19">
        <v>2561</v>
      </c>
      <c r="C7" s="19">
        <v>1384</v>
      </c>
      <c r="D7" s="19">
        <v>1177</v>
      </c>
      <c r="E7" s="20" t="s">
        <v>11</v>
      </c>
      <c r="F7" s="19">
        <v>5778</v>
      </c>
      <c r="G7" s="19">
        <v>2941</v>
      </c>
      <c r="H7" s="21">
        <v>2837</v>
      </c>
    </row>
    <row r="8" spans="1:10" ht="12" customHeight="1" x14ac:dyDescent="0.15">
      <c r="A8" s="18" t="s">
        <v>12</v>
      </c>
      <c r="B8" s="19">
        <v>2729</v>
      </c>
      <c r="C8" s="19">
        <v>1387</v>
      </c>
      <c r="D8" s="19">
        <v>1342</v>
      </c>
      <c r="E8" s="20" t="s">
        <v>13</v>
      </c>
      <c r="F8" s="19">
        <v>5660</v>
      </c>
      <c r="G8" s="19">
        <v>2983</v>
      </c>
      <c r="H8" s="21">
        <v>2677</v>
      </c>
    </row>
    <row r="9" spans="1:10" ht="12" customHeight="1" x14ac:dyDescent="0.15">
      <c r="A9" s="18" t="s">
        <v>14</v>
      </c>
      <c r="B9" s="19">
        <v>2897</v>
      </c>
      <c r="C9" s="19">
        <v>1515</v>
      </c>
      <c r="D9" s="19">
        <v>1382</v>
      </c>
      <c r="E9" s="20" t="s">
        <v>15</v>
      </c>
      <c r="F9" s="19">
        <v>5428</v>
      </c>
      <c r="G9" s="19">
        <v>2839</v>
      </c>
      <c r="H9" s="21">
        <v>2589</v>
      </c>
    </row>
    <row r="10" spans="1:10" ht="12" customHeight="1" x14ac:dyDescent="0.15">
      <c r="A10" s="18" t="s">
        <v>16</v>
      </c>
      <c r="B10" s="19">
        <v>2928</v>
      </c>
      <c r="C10" s="19">
        <v>1491</v>
      </c>
      <c r="D10" s="19">
        <v>1437</v>
      </c>
      <c r="E10" s="20" t="s">
        <v>17</v>
      </c>
      <c r="F10" s="19">
        <v>4245</v>
      </c>
      <c r="G10" s="19">
        <v>2226</v>
      </c>
      <c r="H10" s="21">
        <v>2019</v>
      </c>
    </row>
    <row r="11" spans="1:10" ht="12" customHeight="1" x14ac:dyDescent="0.15">
      <c r="A11" s="18" t="s">
        <v>18</v>
      </c>
      <c r="B11" s="19">
        <v>2942</v>
      </c>
      <c r="C11" s="19">
        <v>1501</v>
      </c>
      <c r="D11" s="19">
        <v>1441</v>
      </c>
      <c r="E11" s="20" t="s">
        <v>19</v>
      </c>
      <c r="F11" s="19">
        <v>4761</v>
      </c>
      <c r="G11" s="19">
        <v>2494</v>
      </c>
      <c r="H11" s="21">
        <v>2267</v>
      </c>
    </row>
    <row r="12" spans="1:10" ht="12" customHeight="1" x14ac:dyDescent="0.15">
      <c r="A12" s="18" t="s">
        <v>20</v>
      </c>
      <c r="B12" s="19">
        <v>2996</v>
      </c>
      <c r="C12" s="19">
        <v>1535</v>
      </c>
      <c r="D12" s="19">
        <v>1461</v>
      </c>
      <c r="E12" s="20" t="s">
        <v>21</v>
      </c>
      <c r="F12" s="19">
        <v>4580</v>
      </c>
      <c r="G12" s="19">
        <v>2341</v>
      </c>
      <c r="H12" s="21">
        <v>2239</v>
      </c>
    </row>
    <row r="13" spans="1:10" ht="12" customHeight="1" x14ac:dyDescent="0.15">
      <c r="A13" s="18" t="s">
        <v>22</v>
      </c>
      <c r="B13" s="19">
        <v>2903</v>
      </c>
      <c r="C13" s="19">
        <v>1451</v>
      </c>
      <c r="D13" s="19">
        <v>1452</v>
      </c>
      <c r="E13" s="20" t="s">
        <v>23</v>
      </c>
      <c r="F13" s="19">
        <v>4227</v>
      </c>
      <c r="G13" s="19">
        <v>2188</v>
      </c>
      <c r="H13" s="21">
        <v>2039</v>
      </c>
    </row>
    <row r="14" spans="1:10" ht="12" customHeight="1" x14ac:dyDescent="0.15">
      <c r="A14" s="18" t="s">
        <v>24</v>
      </c>
      <c r="B14" s="19">
        <v>3044</v>
      </c>
      <c r="C14" s="19">
        <v>1548</v>
      </c>
      <c r="D14" s="19">
        <v>1496</v>
      </c>
      <c r="E14" s="20" t="s">
        <v>25</v>
      </c>
      <c r="F14" s="19">
        <v>3932</v>
      </c>
      <c r="G14" s="19">
        <v>2052</v>
      </c>
      <c r="H14" s="21">
        <v>1880</v>
      </c>
    </row>
    <row r="15" spans="1:10" ht="12" customHeight="1" x14ac:dyDescent="0.15">
      <c r="A15" s="18" t="s">
        <v>26</v>
      </c>
      <c r="B15" s="19">
        <v>2942</v>
      </c>
      <c r="C15" s="19">
        <v>1507</v>
      </c>
      <c r="D15" s="19">
        <v>1435</v>
      </c>
      <c r="E15" s="20" t="s">
        <v>27</v>
      </c>
      <c r="F15" s="19">
        <v>3544</v>
      </c>
      <c r="G15" s="19">
        <v>1781</v>
      </c>
      <c r="H15" s="21">
        <v>1763</v>
      </c>
    </row>
    <row r="16" spans="1:10" ht="12" customHeight="1" x14ac:dyDescent="0.15">
      <c r="A16" s="18" t="s">
        <v>28</v>
      </c>
      <c r="B16" s="19">
        <v>3115</v>
      </c>
      <c r="C16" s="19">
        <v>1625</v>
      </c>
      <c r="D16" s="19">
        <v>1490</v>
      </c>
      <c r="E16" s="20" t="s">
        <v>29</v>
      </c>
      <c r="F16" s="19">
        <v>3573</v>
      </c>
      <c r="G16" s="19">
        <v>1829</v>
      </c>
      <c r="H16" s="21">
        <v>1744</v>
      </c>
    </row>
    <row r="17" spans="1:8" ht="12" customHeight="1" x14ac:dyDescent="0.15">
      <c r="A17" s="18" t="s">
        <v>30</v>
      </c>
      <c r="B17" s="19">
        <v>3073</v>
      </c>
      <c r="C17" s="19">
        <v>1528</v>
      </c>
      <c r="D17" s="19">
        <v>1545</v>
      </c>
      <c r="E17" s="20" t="s">
        <v>31</v>
      </c>
      <c r="F17" s="19">
        <v>3444</v>
      </c>
      <c r="G17" s="19">
        <v>1749</v>
      </c>
      <c r="H17" s="21">
        <v>1695</v>
      </c>
    </row>
    <row r="18" spans="1:8" ht="12" customHeight="1" x14ac:dyDescent="0.15">
      <c r="A18" s="18" t="s">
        <v>32</v>
      </c>
      <c r="B18" s="19">
        <v>3097</v>
      </c>
      <c r="C18" s="19">
        <v>1587</v>
      </c>
      <c r="D18" s="19">
        <v>1510</v>
      </c>
      <c r="E18" s="20" t="s">
        <v>33</v>
      </c>
      <c r="F18" s="19">
        <v>3543</v>
      </c>
      <c r="G18" s="19">
        <v>1764</v>
      </c>
      <c r="H18" s="21">
        <v>1779</v>
      </c>
    </row>
    <row r="19" spans="1:8" ht="12" customHeight="1" x14ac:dyDescent="0.15">
      <c r="A19" s="18" t="s">
        <v>34</v>
      </c>
      <c r="B19" s="19">
        <v>3169</v>
      </c>
      <c r="C19" s="19">
        <v>1643</v>
      </c>
      <c r="D19" s="19">
        <v>1526</v>
      </c>
      <c r="E19" s="20" t="s">
        <v>35</v>
      </c>
      <c r="F19" s="19">
        <v>3203</v>
      </c>
      <c r="G19" s="19">
        <v>1626</v>
      </c>
      <c r="H19" s="21">
        <v>1577</v>
      </c>
    </row>
    <row r="20" spans="1:8" ht="12" customHeight="1" x14ac:dyDescent="0.15">
      <c r="A20" s="18" t="s">
        <v>36</v>
      </c>
      <c r="B20" s="19">
        <v>3094</v>
      </c>
      <c r="C20" s="19">
        <v>1546</v>
      </c>
      <c r="D20" s="19">
        <v>1548</v>
      </c>
      <c r="E20" s="20" t="s">
        <v>37</v>
      </c>
      <c r="F20" s="19">
        <v>3306</v>
      </c>
      <c r="G20" s="19">
        <v>1643</v>
      </c>
      <c r="H20" s="21">
        <v>1663</v>
      </c>
    </row>
    <row r="21" spans="1:8" ht="12" customHeight="1" x14ac:dyDescent="0.15">
      <c r="A21" s="18" t="s">
        <v>38</v>
      </c>
      <c r="B21" s="19">
        <v>2928</v>
      </c>
      <c r="C21" s="19">
        <v>1516</v>
      </c>
      <c r="D21" s="19">
        <v>1412</v>
      </c>
      <c r="E21" s="20" t="s">
        <v>39</v>
      </c>
      <c r="F21" s="19">
        <v>3530</v>
      </c>
      <c r="G21" s="19">
        <v>1723</v>
      </c>
      <c r="H21" s="21">
        <v>1807</v>
      </c>
    </row>
    <row r="22" spans="1:8" ht="12" customHeight="1" x14ac:dyDescent="0.15">
      <c r="A22" s="18" t="s">
        <v>40</v>
      </c>
      <c r="B22" s="19">
        <v>2979</v>
      </c>
      <c r="C22" s="19">
        <v>1539</v>
      </c>
      <c r="D22" s="19">
        <v>1440</v>
      </c>
      <c r="E22" s="20" t="s">
        <v>41</v>
      </c>
      <c r="F22" s="19">
        <v>3614</v>
      </c>
      <c r="G22" s="19">
        <v>1755</v>
      </c>
      <c r="H22" s="21">
        <v>1859</v>
      </c>
    </row>
    <row r="23" spans="1:8" ht="12" customHeight="1" x14ac:dyDescent="0.15">
      <c r="A23" s="18" t="s">
        <v>42</v>
      </c>
      <c r="B23" s="19">
        <v>3224</v>
      </c>
      <c r="C23" s="19">
        <v>1606</v>
      </c>
      <c r="D23" s="19">
        <v>1618</v>
      </c>
      <c r="E23" s="20" t="s">
        <v>43</v>
      </c>
      <c r="F23" s="19">
        <v>3652</v>
      </c>
      <c r="G23" s="19">
        <v>1793</v>
      </c>
      <c r="H23" s="21">
        <v>1859</v>
      </c>
    </row>
    <row r="24" spans="1:8" ht="12" customHeight="1" x14ac:dyDescent="0.15">
      <c r="A24" s="18" t="s">
        <v>44</v>
      </c>
      <c r="B24" s="19">
        <v>3159</v>
      </c>
      <c r="C24" s="19">
        <v>1617</v>
      </c>
      <c r="D24" s="19">
        <v>1542</v>
      </c>
      <c r="E24" s="20" t="s">
        <v>45</v>
      </c>
      <c r="F24" s="19">
        <v>3984</v>
      </c>
      <c r="G24" s="19">
        <v>1849</v>
      </c>
      <c r="H24" s="21">
        <v>2135</v>
      </c>
    </row>
    <row r="25" spans="1:8" ht="12" customHeight="1" x14ac:dyDescent="0.15">
      <c r="A25" s="18" t="s">
        <v>46</v>
      </c>
      <c r="B25" s="19">
        <v>3271</v>
      </c>
      <c r="C25" s="19">
        <v>1652</v>
      </c>
      <c r="D25" s="19">
        <v>1619</v>
      </c>
      <c r="E25" s="20" t="s">
        <v>47</v>
      </c>
      <c r="F25" s="19">
        <v>4117</v>
      </c>
      <c r="G25" s="19">
        <v>1960</v>
      </c>
      <c r="H25" s="21">
        <v>2157</v>
      </c>
    </row>
    <row r="26" spans="1:8" ht="12" customHeight="1" x14ac:dyDescent="0.15">
      <c r="A26" s="18" t="s">
        <v>48</v>
      </c>
      <c r="B26" s="19">
        <v>3357</v>
      </c>
      <c r="C26" s="19">
        <v>1730</v>
      </c>
      <c r="D26" s="19">
        <v>1627</v>
      </c>
      <c r="E26" s="20" t="s">
        <v>49</v>
      </c>
      <c r="F26" s="19">
        <v>4523</v>
      </c>
      <c r="G26" s="19">
        <v>2148</v>
      </c>
      <c r="H26" s="21">
        <v>2375</v>
      </c>
    </row>
    <row r="27" spans="1:8" ht="12" customHeight="1" x14ac:dyDescent="0.15">
      <c r="A27" s="18" t="s">
        <v>50</v>
      </c>
      <c r="B27" s="19">
        <v>3628</v>
      </c>
      <c r="C27" s="19">
        <v>1867</v>
      </c>
      <c r="D27" s="19">
        <v>1761</v>
      </c>
      <c r="E27" s="20" t="s">
        <v>51</v>
      </c>
      <c r="F27" s="19">
        <v>5093</v>
      </c>
      <c r="G27" s="19">
        <v>2352</v>
      </c>
      <c r="H27" s="21">
        <v>2741</v>
      </c>
    </row>
    <row r="28" spans="1:8" ht="12" customHeight="1" x14ac:dyDescent="0.15">
      <c r="A28" s="18" t="s">
        <v>52</v>
      </c>
      <c r="B28" s="19">
        <v>3741</v>
      </c>
      <c r="C28" s="19">
        <v>1885</v>
      </c>
      <c r="D28" s="19">
        <v>1856</v>
      </c>
      <c r="E28" s="20" t="s">
        <v>53</v>
      </c>
      <c r="F28" s="19">
        <v>4962</v>
      </c>
      <c r="G28" s="19">
        <v>2302</v>
      </c>
      <c r="H28" s="21">
        <v>2660</v>
      </c>
    </row>
    <row r="29" spans="1:8" ht="12" customHeight="1" x14ac:dyDescent="0.15">
      <c r="A29" s="18" t="s">
        <v>54</v>
      </c>
      <c r="B29" s="19">
        <v>3727</v>
      </c>
      <c r="C29" s="19">
        <v>1858</v>
      </c>
      <c r="D29" s="19">
        <v>1869</v>
      </c>
      <c r="E29" s="20" t="s">
        <v>55</v>
      </c>
      <c r="F29" s="19">
        <v>5442</v>
      </c>
      <c r="G29" s="19">
        <v>2479</v>
      </c>
      <c r="H29" s="21">
        <v>2963</v>
      </c>
    </row>
    <row r="30" spans="1:8" ht="12" customHeight="1" x14ac:dyDescent="0.15">
      <c r="A30" s="18" t="s">
        <v>56</v>
      </c>
      <c r="B30" s="19">
        <v>3867</v>
      </c>
      <c r="C30" s="19">
        <v>1950</v>
      </c>
      <c r="D30" s="19">
        <v>1917</v>
      </c>
      <c r="E30" s="20" t="s">
        <v>57</v>
      </c>
      <c r="F30" s="19">
        <v>4099</v>
      </c>
      <c r="G30" s="19">
        <v>1861</v>
      </c>
      <c r="H30" s="21">
        <v>2238</v>
      </c>
    </row>
    <row r="31" spans="1:8" ht="12" customHeight="1" x14ac:dyDescent="0.15">
      <c r="A31" s="18" t="s">
        <v>58</v>
      </c>
      <c r="B31" s="19">
        <v>3726</v>
      </c>
      <c r="C31" s="19">
        <v>1899</v>
      </c>
      <c r="D31" s="19">
        <v>1827</v>
      </c>
      <c r="E31" s="20" t="s">
        <v>59</v>
      </c>
      <c r="F31" s="19">
        <v>3081</v>
      </c>
      <c r="G31" s="19">
        <v>1386</v>
      </c>
      <c r="H31" s="21">
        <v>1695</v>
      </c>
    </row>
    <row r="32" spans="1:8" ht="12" customHeight="1" x14ac:dyDescent="0.15">
      <c r="A32" s="18" t="s">
        <v>60</v>
      </c>
      <c r="B32" s="19">
        <v>3797</v>
      </c>
      <c r="C32" s="19">
        <v>1940</v>
      </c>
      <c r="D32" s="19">
        <v>1857</v>
      </c>
      <c r="E32" s="22" t="s">
        <v>61</v>
      </c>
      <c r="F32" s="19">
        <v>3885</v>
      </c>
      <c r="G32" s="19">
        <v>1779</v>
      </c>
      <c r="H32" s="21">
        <v>2106</v>
      </c>
    </row>
    <row r="33" spans="1:8" ht="12" customHeight="1" x14ac:dyDescent="0.15">
      <c r="A33" s="18" t="s">
        <v>62</v>
      </c>
      <c r="B33" s="19">
        <v>3657</v>
      </c>
      <c r="C33" s="19">
        <v>1847</v>
      </c>
      <c r="D33" s="19">
        <v>1810</v>
      </c>
      <c r="E33" s="22" t="s">
        <v>63</v>
      </c>
      <c r="F33" s="19">
        <v>4408</v>
      </c>
      <c r="G33" s="19">
        <v>1916</v>
      </c>
      <c r="H33" s="21">
        <v>2492</v>
      </c>
    </row>
    <row r="34" spans="1:8" ht="12" customHeight="1" x14ac:dyDescent="0.15">
      <c r="A34" s="18" t="s">
        <v>64</v>
      </c>
      <c r="B34" s="19">
        <v>3665</v>
      </c>
      <c r="C34" s="19">
        <v>1861</v>
      </c>
      <c r="D34" s="19">
        <v>1804</v>
      </c>
      <c r="E34" s="22" t="s">
        <v>65</v>
      </c>
      <c r="F34" s="19">
        <v>4004</v>
      </c>
      <c r="G34" s="19">
        <v>1796</v>
      </c>
      <c r="H34" s="21">
        <v>2208</v>
      </c>
    </row>
    <row r="35" spans="1:8" ht="12" customHeight="1" x14ac:dyDescent="0.15">
      <c r="A35" s="18" t="s">
        <v>66</v>
      </c>
      <c r="B35" s="19">
        <v>3789</v>
      </c>
      <c r="C35" s="19">
        <v>1907</v>
      </c>
      <c r="D35" s="19">
        <v>1882</v>
      </c>
      <c r="E35" s="22" t="s">
        <v>67</v>
      </c>
      <c r="F35" s="19">
        <v>4054</v>
      </c>
      <c r="G35" s="19">
        <v>1787</v>
      </c>
      <c r="H35" s="21">
        <v>2267</v>
      </c>
    </row>
    <row r="36" spans="1:8" ht="12" customHeight="1" x14ac:dyDescent="0.15">
      <c r="A36" s="18" t="s">
        <v>68</v>
      </c>
      <c r="B36" s="19">
        <v>3730</v>
      </c>
      <c r="C36" s="19">
        <v>1914</v>
      </c>
      <c r="D36" s="19">
        <v>1816</v>
      </c>
      <c r="E36" s="22" t="s">
        <v>69</v>
      </c>
      <c r="F36" s="19">
        <v>3580</v>
      </c>
      <c r="G36" s="19">
        <v>1569</v>
      </c>
      <c r="H36" s="21">
        <v>2011</v>
      </c>
    </row>
    <row r="37" spans="1:8" ht="12" customHeight="1" x14ac:dyDescent="0.15">
      <c r="A37" s="18" t="s">
        <v>70</v>
      </c>
      <c r="B37" s="19">
        <v>3747</v>
      </c>
      <c r="C37" s="19">
        <v>1911</v>
      </c>
      <c r="D37" s="19">
        <v>1836</v>
      </c>
      <c r="E37" s="22" t="s">
        <v>71</v>
      </c>
      <c r="F37" s="19">
        <v>3001</v>
      </c>
      <c r="G37" s="19">
        <v>1354</v>
      </c>
      <c r="H37" s="21">
        <v>1647</v>
      </c>
    </row>
    <row r="38" spans="1:8" ht="12" customHeight="1" x14ac:dyDescent="0.15">
      <c r="A38" s="18" t="s">
        <v>72</v>
      </c>
      <c r="B38" s="19">
        <v>3930</v>
      </c>
      <c r="C38" s="19">
        <v>2056</v>
      </c>
      <c r="D38" s="19">
        <v>1874</v>
      </c>
      <c r="E38" s="22" t="s">
        <v>73</v>
      </c>
      <c r="F38" s="19">
        <v>2710</v>
      </c>
      <c r="G38" s="19">
        <v>1210</v>
      </c>
      <c r="H38" s="21">
        <v>1500</v>
      </c>
    </row>
    <row r="39" spans="1:8" ht="12" customHeight="1" x14ac:dyDescent="0.15">
      <c r="A39" s="18" t="s">
        <v>74</v>
      </c>
      <c r="B39" s="19">
        <v>3961</v>
      </c>
      <c r="C39" s="19">
        <v>2007</v>
      </c>
      <c r="D39" s="19">
        <v>1954</v>
      </c>
      <c r="E39" s="22" t="s">
        <v>75</v>
      </c>
      <c r="F39" s="19">
        <v>2701</v>
      </c>
      <c r="G39" s="19">
        <v>1227</v>
      </c>
      <c r="H39" s="21">
        <v>1474</v>
      </c>
    </row>
    <row r="40" spans="1:8" ht="12" customHeight="1" x14ac:dyDescent="0.15">
      <c r="A40" s="18" t="s">
        <v>76</v>
      </c>
      <c r="B40" s="19">
        <v>4123</v>
      </c>
      <c r="C40" s="19">
        <v>2087</v>
      </c>
      <c r="D40" s="19">
        <v>2036</v>
      </c>
      <c r="E40" s="22" t="s">
        <v>77</v>
      </c>
      <c r="F40" s="19">
        <v>2311</v>
      </c>
      <c r="G40" s="19">
        <v>1035</v>
      </c>
      <c r="H40" s="21">
        <v>1276</v>
      </c>
    </row>
    <row r="41" spans="1:8" ht="12" customHeight="1" x14ac:dyDescent="0.15">
      <c r="A41" s="18" t="s">
        <v>78</v>
      </c>
      <c r="B41" s="19">
        <v>3994</v>
      </c>
      <c r="C41" s="19">
        <v>2026</v>
      </c>
      <c r="D41" s="19">
        <v>1968</v>
      </c>
      <c r="E41" s="22" t="s">
        <v>79</v>
      </c>
      <c r="F41" s="19">
        <v>2208</v>
      </c>
      <c r="G41" s="19">
        <v>962</v>
      </c>
      <c r="H41" s="21">
        <v>1246</v>
      </c>
    </row>
    <row r="42" spans="1:8" ht="12" customHeight="1" x14ac:dyDescent="0.15">
      <c r="A42" s="18" t="s">
        <v>80</v>
      </c>
      <c r="B42" s="19">
        <v>4364</v>
      </c>
      <c r="C42" s="19">
        <v>2219</v>
      </c>
      <c r="D42" s="19">
        <v>2145</v>
      </c>
      <c r="E42" s="22" t="s">
        <v>81</v>
      </c>
      <c r="F42" s="19">
        <v>1620</v>
      </c>
      <c r="G42" s="19">
        <v>705</v>
      </c>
      <c r="H42" s="21">
        <v>915</v>
      </c>
    </row>
    <row r="43" spans="1:8" ht="12" customHeight="1" x14ac:dyDescent="0.15">
      <c r="A43" s="18" t="s">
        <v>82</v>
      </c>
      <c r="B43" s="19">
        <v>4483</v>
      </c>
      <c r="C43" s="19">
        <v>2297</v>
      </c>
      <c r="D43" s="19">
        <v>2186</v>
      </c>
      <c r="E43" s="22" t="s">
        <v>83</v>
      </c>
      <c r="F43" s="19">
        <v>1321</v>
      </c>
      <c r="G43" s="19">
        <v>539</v>
      </c>
      <c r="H43" s="21">
        <v>782</v>
      </c>
    </row>
    <row r="44" spans="1:8" ht="12" customHeight="1" x14ac:dyDescent="0.15">
      <c r="A44" s="18" t="s">
        <v>84</v>
      </c>
      <c r="B44" s="19">
        <v>4562</v>
      </c>
      <c r="C44" s="19">
        <v>2338</v>
      </c>
      <c r="D44" s="19">
        <v>2224</v>
      </c>
      <c r="E44" s="22" t="s">
        <v>85</v>
      </c>
      <c r="F44" s="19">
        <v>1197</v>
      </c>
      <c r="G44" s="19">
        <v>469</v>
      </c>
      <c r="H44" s="21">
        <v>728</v>
      </c>
    </row>
    <row r="45" spans="1:8" ht="12" customHeight="1" x14ac:dyDescent="0.15">
      <c r="A45" s="18" t="s">
        <v>86</v>
      </c>
      <c r="B45" s="19">
        <v>4548</v>
      </c>
      <c r="C45" s="19">
        <v>2270</v>
      </c>
      <c r="D45" s="19">
        <v>2278</v>
      </c>
      <c r="E45" s="22" t="s">
        <v>87</v>
      </c>
      <c r="F45" s="19">
        <v>913</v>
      </c>
      <c r="G45" s="19">
        <v>308</v>
      </c>
      <c r="H45" s="21">
        <v>605</v>
      </c>
    </row>
    <row r="46" spans="1:8" ht="12" customHeight="1" x14ac:dyDescent="0.15">
      <c r="A46" s="18" t="s">
        <v>88</v>
      </c>
      <c r="B46" s="19">
        <v>4626</v>
      </c>
      <c r="C46" s="19">
        <v>2391</v>
      </c>
      <c r="D46" s="19">
        <v>2235</v>
      </c>
      <c r="E46" s="22" t="s">
        <v>89</v>
      </c>
      <c r="F46" s="19">
        <v>757</v>
      </c>
      <c r="G46" s="19">
        <v>228</v>
      </c>
      <c r="H46" s="21">
        <v>529</v>
      </c>
    </row>
    <row r="47" spans="1:8" ht="12" customHeight="1" x14ac:dyDescent="0.15">
      <c r="A47" s="18" t="s">
        <v>90</v>
      </c>
      <c r="B47" s="19">
        <v>4780</v>
      </c>
      <c r="C47" s="19">
        <v>2484</v>
      </c>
      <c r="D47" s="19">
        <v>2296</v>
      </c>
      <c r="E47" s="22" t="s">
        <v>91</v>
      </c>
      <c r="F47" s="19">
        <v>580</v>
      </c>
      <c r="G47" s="19">
        <v>189</v>
      </c>
      <c r="H47" s="21">
        <v>391</v>
      </c>
    </row>
    <row r="48" spans="1:8" ht="12" customHeight="1" x14ac:dyDescent="0.15">
      <c r="A48" s="18" t="s">
        <v>92</v>
      </c>
      <c r="B48" s="19">
        <v>4896</v>
      </c>
      <c r="C48" s="19">
        <v>2537</v>
      </c>
      <c r="D48" s="19">
        <v>2359</v>
      </c>
      <c r="E48" s="22" t="s">
        <v>93</v>
      </c>
      <c r="F48" s="19">
        <v>488</v>
      </c>
      <c r="G48" s="19">
        <v>139</v>
      </c>
      <c r="H48" s="21">
        <v>349</v>
      </c>
    </row>
    <row r="49" spans="1:10" ht="12" customHeight="1" x14ac:dyDescent="0.15">
      <c r="A49" s="18" t="s">
        <v>94</v>
      </c>
      <c r="B49" s="19">
        <v>5049</v>
      </c>
      <c r="C49" s="19">
        <v>2656</v>
      </c>
      <c r="D49" s="19">
        <v>2393</v>
      </c>
      <c r="E49" s="22" t="s">
        <v>95</v>
      </c>
      <c r="F49" s="19">
        <v>374</v>
      </c>
      <c r="G49" s="19">
        <v>100</v>
      </c>
      <c r="H49" s="21">
        <v>274</v>
      </c>
    </row>
    <row r="50" spans="1:10" ht="12" customHeight="1" x14ac:dyDescent="0.15">
      <c r="A50" s="18" t="s">
        <v>96</v>
      </c>
      <c r="B50" s="19">
        <v>5362</v>
      </c>
      <c r="C50" s="19">
        <v>2777</v>
      </c>
      <c r="D50" s="19">
        <v>2585</v>
      </c>
      <c r="E50" s="22" t="s">
        <v>97</v>
      </c>
      <c r="F50" s="19">
        <v>318</v>
      </c>
      <c r="G50" s="19">
        <v>78</v>
      </c>
      <c r="H50" s="21">
        <v>240</v>
      </c>
    </row>
    <row r="51" spans="1:10" ht="12" customHeight="1" x14ac:dyDescent="0.15">
      <c r="A51" s="18" t="s">
        <v>98</v>
      </c>
      <c r="B51" s="19">
        <v>5494</v>
      </c>
      <c r="C51" s="19">
        <v>2870</v>
      </c>
      <c r="D51" s="19">
        <v>2624</v>
      </c>
      <c r="E51" s="22" t="s">
        <v>99</v>
      </c>
      <c r="F51" s="19">
        <v>268</v>
      </c>
      <c r="G51" s="19">
        <v>62</v>
      </c>
      <c r="H51" s="21">
        <v>206</v>
      </c>
    </row>
    <row r="52" spans="1:10" ht="12" customHeight="1" x14ac:dyDescent="0.15">
      <c r="A52" s="18" t="s">
        <v>100</v>
      </c>
      <c r="B52" s="19">
        <v>5793</v>
      </c>
      <c r="C52" s="19">
        <v>2996</v>
      </c>
      <c r="D52" s="19">
        <v>2797</v>
      </c>
      <c r="E52" s="22" t="s">
        <v>101</v>
      </c>
      <c r="F52" s="19">
        <v>164</v>
      </c>
      <c r="G52" s="19">
        <v>23</v>
      </c>
      <c r="H52" s="21">
        <v>141</v>
      </c>
    </row>
    <row r="53" spans="1:10" ht="12" customHeight="1" x14ac:dyDescent="0.15">
      <c r="A53" s="18" t="s">
        <v>102</v>
      </c>
      <c r="B53" s="19">
        <v>6389</v>
      </c>
      <c r="C53" s="19">
        <v>3285</v>
      </c>
      <c r="D53" s="19">
        <v>3104</v>
      </c>
      <c r="E53" s="22" t="s">
        <v>103</v>
      </c>
      <c r="F53" s="19">
        <v>122</v>
      </c>
      <c r="G53" s="19">
        <v>19</v>
      </c>
      <c r="H53" s="21">
        <v>103</v>
      </c>
    </row>
    <row r="54" spans="1:10" ht="12" customHeight="1" x14ac:dyDescent="0.15">
      <c r="A54" s="18" t="s">
        <v>104</v>
      </c>
      <c r="B54" s="19">
        <v>6333</v>
      </c>
      <c r="C54" s="19">
        <v>3366</v>
      </c>
      <c r="D54" s="19">
        <v>2967</v>
      </c>
      <c r="E54" s="22" t="s">
        <v>105</v>
      </c>
      <c r="F54" s="19">
        <v>84</v>
      </c>
      <c r="G54" s="19">
        <v>16</v>
      </c>
      <c r="H54" s="21">
        <v>68</v>
      </c>
    </row>
    <row r="55" spans="1:10" ht="12" customHeight="1" x14ac:dyDescent="0.15">
      <c r="A55" s="18" t="s">
        <v>106</v>
      </c>
      <c r="B55" s="19">
        <v>6317</v>
      </c>
      <c r="C55" s="19">
        <v>3228</v>
      </c>
      <c r="D55" s="19">
        <v>3089</v>
      </c>
      <c r="E55" s="22" t="s">
        <v>107</v>
      </c>
      <c r="F55" s="19">
        <v>61</v>
      </c>
      <c r="G55" s="19">
        <v>6</v>
      </c>
      <c r="H55" s="21">
        <v>55</v>
      </c>
    </row>
    <row r="56" spans="1:10" ht="12" customHeight="1" thickBot="1" x14ac:dyDescent="0.2">
      <c r="A56" s="23"/>
      <c r="B56" s="24" t="s">
        <v>108</v>
      </c>
      <c r="C56" s="24" t="s">
        <v>108</v>
      </c>
      <c r="D56" s="24" t="s">
        <v>108</v>
      </c>
      <c r="E56" s="25" t="s">
        <v>109</v>
      </c>
      <c r="F56" s="26">
        <v>119</v>
      </c>
      <c r="G56" s="26">
        <v>10</v>
      </c>
      <c r="H56" s="27">
        <v>109</v>
      </c>
    </row>
    <row r="57" spans="1:10" ht="9" customHeight="1" thickBot="1" x14ac:dyDescent="0.2">
      <c r="A57" s="10"/>
      <c r="B57" s="10"/>
      <c r="C57" s="10"/>
      <c r="D57" s="10"/>
      <c r="E57" s="10"/>
      <c r="F57" s="10"/>
      <c r="G57" s="10"/>
      <c r="H57" s="10"/>
    </row>
    <row r="58" spans="1:10" ht="15" customHeight="1" x14ac:dyDescent="0.15">
      <c r="A58" s="7" t="s">
        <v>6</v>
      </c>
      <c r="B58" s="8" t="s">
        <v>3</v>
      </c>
      <c r="C58" s="8" t="s">
        <v>4</v>
      </c>
      <c r="D58" s="8" t="s">
        <v>5</v>
      </c>
      <c r="E58" s="8" t="s">
        <v>6</v>
      </c>
      <c r="F58" s="8" t="s">
        <v>3</v>
      </c>
      <c r="G58" s="8" t="s">
        <v>4</v>
      </c>
      <c r="H58" s="9" t="s">
        <v>5</v>
      </c>
    </row>
    <row r="59" spans="1:10" ht="12" customHeight="1" thickBot="1" x14ac:dyDescent="0.2">
      <c r="A59" s="12" t="s">
        <v>110</v>
      </c>
      <c r="B59" s="13">
        <f>SUM(B61:B70)+SUM(F61:F71)</f>
        <v>345336</v>
      </c>
      <c r="C59" s="13">
        <f>SUM(C61:C70)+SUM(G61:G71)</f>
        <v>171572</v>
      </c>
      <c r="D59" s="13">
        <f>SUM(D61:D70)+SUM(H61:H71)</f>
        <v>173764</v>
      </c>
      <c r="E59" s="14"/>
      <c r="F59" s="15"/>
      <c r="G59" s="15"/>
      <c r="H59" s="16"/>
    </row>
    <row r="60" spans="1:10" ht="12" customHeight="1" thickTop="1" x14ac:dyDescent="0.15">
      <c r="A60" s="28"/>
      <c r="B60" s="29"/>
      <c r="C60" s="29"/>
      <c r="D60" s="29"/>
      <c r="E60" s="14"/>
      <c r="F60" s="15"/>
      <c r="G60" s="15"/>
      <c r="H60" s="16"/>
    </row>
    <row r="61" spans="1:10" ht="12" customHeight="1" x14ac:dyDescent="0.15">
      <c r="A61" s="18" t="s">
        <v>111</v>
      </c>
      <c r="B61" s="19">
        <f>SUM(B6:B10)</f>
        <v>13429</v>
      </c>
      <c r="C61" s="19">
        <f>SUM(C6:C10)</f>
        <v>6950</v>
      </c>
      <c r="D61" s="19">
        <f>SUM(D6:D10)</f>
        <v>6479</v>
      </c>
      <c r="E61" s="22" t="s">
        <v>112</v>
      </c>
      <c r="F61" s="19">
        <f>SUM(F6:F10)</f>
        <v>27078</v>
      </c>
      <c r="G61" s="19">
        <f>SUM(G6:G10)</f>
        <v>14161</v>
      </c>
      <c r="H61" s="21">
        <f>SUM(H6:H10)</f>
        <v>12917</v>
      </c>
    </row>
    <row r="62" spans="1:10" ht="12" customHeight="1" x14ac:dyDescent="0.15">
      <c r="A62" s="18" t="s">
        <v>113</v>
      </c>
      <c r="B62" s="19">
        <f>SUM(B11:B15)</f>
        <v>14827</v>
      </c>
      <c r="C62" s="19">
        <f>SUM(C11:C15)</f>
        <v>7542</v>
      </c>
      <c r="D62" s="19">
        <f>SUM(D11:D15)</f>
        <v>7285</v>
      </c>
      <c r="E62" s="22" t="s">
        <v>114</v>
      </c>
      <c r="F62" s="19">
        <f>SUM(F11:F15)</f>
        <v>21044</v>
      </c>
      <c r="G62" s="19">
        <f>SUM(G11:G15)</f>
        <v>10856</v>
      </c>
      <c r="H62" s="21">
        <f>SUM(H11:H15)</f>
        <v>10188</v>
      </c>
    </row>
    <row r="63" spans="1:10" ht="12" customHeight="1" x14ac:dyDescent="0.15">
      <c r="A63" s="18" t="s">
        <v>115</v>
      </c>
      <c r="B63" s="19">
        <f>SUM(B16:B20)</f>
        <v>15548</v>
      </c>
      <c r="C63" s="19">
        <f>SUM(C16:C20)</f>
        <v>7929</v>
      </c>
      <c r="D63" s="19">
        <f>SUM(D16:D20)</f>
        <v>7619</v>
      </c>
      <c r="E63" s="22" t="s">
        <v>116</v>
      </c>
      <c r="F63" s="19">
        <f>SUM(F16:F20)</f>
        <v>17069</v>
      </c>
      <c r="G63" s="19">
        <f>SUM(G16:G20)</f>
        <v>8611</v>
      </c>
      <c r="H63" s="21">
        <f>SUM(H16:H20)</f>
        <v>8458</v>
      </c>
    </row>
    <row r="64" spans="1:10" ht="12" customHeight="1" x14ac:dyDescent="0.15">
      <c r="A64" s="18" t="s">
        <v>117</v>
      </c>
      <c r="B64" s="19">
        <f>SUM(B21:B25)</f>
        <v>15561</v>
      </c>
      <c r="C64" s="19">
        <f>SUM(C21:C25)</f>
        <v>7930</v>
      </c>
      <c r="D64" s="19">
        <f>SUM(D21:D25)</f>
        <v>7631</v>
      </c>
      <c r="E64" s="22" t="s">
        <v>118</v>
      </c>
      <c r="F64" s="19">
        <f>SUM(F21:F25)</f>
        <v>18897</v>
      </c>
      <c r="G64" s="19">
        <f>SUM(G21:G25)</f>
        <v>9080</v>
      </c>
      <c r="H64" s="21">
        <f>SUM(H21:H25)</f>
        <v>9817</v>
      </c>
      <c r="I64" s="30"/>
      <c r="J64" s="30"/>
    </row>
    <row r="65" spans="1:8" ht="12" customHeight="1" x14ac:dyDescent="0.15">
      <c r="A65" s="18" t="s">
        <v>119</v>
      </c>
      <c r="B65" s="19">
        <f>SUM(B26:B30)</f>
        <v>18320</v>
      </c>
      <c r="C65" s="19">
        <f>SUM(C26:C30)</f>
        <v>9290</v>
      </c>
      <c r="D65" s="19">
        <f>SUM(D26:D30)</f>
        <v>9030</v>
      </c>
      <c r="E65" s="22" t="s">
        <v>120</v>
      </c>
      <c r="F65" s="19">
        <f>SUM(F26:F30)</f>
        <v>24119</v>
      </c>
      <c r="G65" s="19">
        <f>SUM(G26:G30)</f>
        <v>11142</v>
      </c>
      <c r="H65" s="21">
        <f>SUM(H26:H30)</f>
        <v>12977</v>
      </c>
    </row>
    <row r="66" spans="1:8" ht="12" customHeight="1" x14ac:dyDescent="0.15">
      <c r="A66" s="18" t="s">
        <v>121</v>
      </c>
      <c r="B66" s="19">
        <f>SUM(B31:B35)</f>
        <v>18634</v>
      </c>
      <c r="C66" s="19">
        <f>SUM(C31:C35)</f>
        <v>9454</v>
      </c>
      <c r="D66" s="19">
        <f>SUM(D31:D35)</f>
        <v>9180</v>
      </c>
      <c r="E66" s="22" t="s">
        <v>122</v>
      </c>
      <c r="F66" s="19">
        <f>SUM(F31:F35)</f>
        <v>19432</v>
      </c>
      <c r="G66" s="19">
        <f>SUM(G31:G35)</f>
        <v>8664</v>
      </c>
      <c r="H66" s="21">
        <f>SUM(H31:H35)</f>
        <v>10768</v>
      </c>
    </row>
    <row r="67" spans="1:8" ht="12" customHeight="1" x14ac:dyDescent="0.15">
      <c r="A67" s="18" t="s">
        <v>123</v>
      </c>
      <c r="B67" s="19">
        <f>SUM(B36:B40)</f>
        <v>19491</v>
      </c>
      <c r="C67" s="19">
        <f>SUM(C36:C40)</f>
        <v>9975</v>
      </c>
      <c r="D67" s="19">
        <f>SUM(D36:D40)</f>
        <v>9516</v>
      </c>
      <c r="E67" s="22" t="s">
        <v>124</v>
      </c>
      <c r="F67" s="19">
        <f>SUM(F36:F40)</f>
        <v>14303</v>
      </c>
      <c r="G67" s="19">
        <f>SUM(G36:G40)</f>
        <v>6395</v>
      </c>
      <c r="H67" s="21">
        <f>SUM(H36:H40)</f>
        <v>7908</v>
      </c>
    </row>
    <row r="68" spans="1:8" ht="12" customHeight="1" x14ac:dyDescent="0.15">
      <c r="A68" s="18" t="s">
        <v>125</v>
      </c>
      <c r="B68" s="19">
        <f>SUM(B41:B45)</f>
        <v>21951</v>
      </c>
      <c r="C68" s="19">
        <f>SUM(C41:C45)</f>
        <v>11150</v>
      </c>
      <c r="D68" s="19">
        <f>SUM(D41:D45)</f>
        <v>10801</v>
      </c>
      <c r="E68" s="22" t="s">
        <v>126</v>
      </c>
      <c r="F68" s="19">
        <f>SUM(F41:F45)</f>
        <v>7259</v>
      </c>
      <c r="G68" s="19">
        <f>SUM(G41:G45)</f>
        <v>2983</v>
      </c>
      <c r="H68" s="21">
        <f>SUM(H41:H45)</f>
        <v>4276</v>
      </c>
    </row>
    <row r="69" spans="1:8" ht="12" customHeight="1" x14ac:dyDescent="0.15">
      <c r="A69" s="18" t="s">
        <v>127</v>
      </c>
      <c r="B69" s="19">
        <f>SUM(B46:B50)</f>
        <v>24713</v>
      </c>
      <c r="C69" s="19">
        <f>SUM(C46:C50)</f>
        <v>12845</v>
      </c>
      <c r="D69" s="19">
        <f>SUM(D46:D50)</f>
        <v>11868</v>
      </c>
      <c r="E69" s="22" t="s">
        <v>128</v>
      </c>
      <c r="F69" s="19">
        <f>SUM(F46:F50)</f>
        <v>2517</v>
      </c>
      <c r="G69" s="19">
        <f>SUM(G46:G50)</f>
        <v>734</v>
      </c>
      <c r="H69" s="21">
        <f>SUM(H46:H50)</f>
        <v>1783</v>
      </c>
    </row>
    <row r="70" spans="1:8" ht="12" customHeight="1" x14ac:dyDescent="0.15">
      <c r="A70" s="18" t="s">
        <v>129</v>
      </c>
      <c r="B70" s="19">
        <f>SUM(B51:B55)</f>
        <v>30326</v>
      </c>
      <c r="C70" s="19">
        <f>SUM(C51:C55)</f>
        <v>15745</v>
      </c>
      <c r="D70" s="19">
        <f>SUM(D51:D55)</f>
        <v>14581</v>
      </c>
      <c r="E70" s="22" t="s">
        <v>130</v>
      </c>
      <c r="F70" s="19">
        <f>SUM(F51:F55)</f>
        <v>699</v>
      </c>
      <c r="G70" s="19">
        <f>SUM(G51:G55)</f>
        <v>126</v>
      </c>
      <c r="H70" s="21">
        <f>SUM(H51:H55)</f>
        <v>573</v>
      </c>
    </row>
    <row r="71" spans="1:8" ht="12" customHeight="1" thickBot="1" x14ac:dyDescent="0.2">
      <c r="A71" s="31"/>
      <c r="B71" s="26"/>
      <c r="C71" s="26"/>
      <c r="D71" s="26"/>
      <c r="E71" s="25" t="s">
        <v>131</v>
      </c>
      <c r="F71" s="26">
        <f>F56</f>
        <v>119</v>
      </c>
      <c r="G71" s="26">
        <f>G56</f>
        <v>10</v>
      </c>
      <c r="H71" s="27">
        <f>H56</f>
        <v>109</v>
      </c>
    </row>
    <row r="72" spans="1:8" x14ac:dyDescent="0.15">
      <c r="A72" s="10"/>
      <c r="B72" s="10"/>
      <c r="C72" s="10"/>
      <c r="D72" s="10"/>
      <c r="E72" s="10"/>
      <c r="F72" s="10"/>
      <c r="G72" s="10"/>
      <c r="H72" s="10"/>
    </row>
  </sheetData>
  <dataConsolidate/>
  <mergeCells count="1">
    <mergeCell ref="A1:H1"/>
  </mergeCells>
  <phoneticPr fontId="3"/>
  <printOptions horizontalCentered="1"/>
  <pageMargins left="0.39370078740157483" right="0.39370078740157483" top="0.39370078740157483" bottom="0.39370078740157483" header="0.39370078740157483" footer="0.39370078740157483"/>
  <pageSetup paperSize="9" fitToWidth="0" orientation="portrait" r:id="rId1"/>
  <headerFooter alignWithMargins="0">
    <oddHeader xml:space="preserve">&amp;R
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2"/>
  <sheetViews>
    <sheetView zoomScaleNormal="100" zoomScaleSheetLayoutView="100" workbookViewId="0">
      <selection sqref="A1:H1"/>
    </sheetView>
  </sheetViews>
  <sheetFormatPr defaultRowHeight="13.5" x14ac:dyDescent="0.15"/>
  <cols>
    <col min="1" max="4" width="11.25" style="2" customWidth="1"/>
    <col min="5" max="5" width="11.25" style="11" customWidth="1"/>
    <col min="6" max="8" width="11.25" style="2" customWidth="1"/>
    <col min="9" max="16384" width="9" style="2"/>
  </cols>
  <sheetData>
    <row r="1" spans="1:10" ht="18.75" customHeight="1" x14ac:dyDescent="0.2">
      <c r="A1" s="50" t="s">
        <v>0</v>
      </c>
      <c r="B1" s="50"/>
      <c r="C1" s="50"/>
      <c r="D1" s="50"/>
      <c r="E1" s="50"/>
      <c r="F1" s="50"/>
      <c r="G1" s="50"/>
      <c r="H1" s="50"/>
      <c r="I1" s="1"/>
      <c r="J1" s="1"/>
    </row>
    <row r="2" spans="1:10" ht="18.75" customHeight="1" thickBot="1" x14ac:dyDescent="0.2">
      <c r="A2" s="3"/>
      <c r="B2" s="3"/>
      <c r="C2" s="3"/>
      <c r="D2" s="3"/>
      <c r="E2" s="4"/>
      <c r="F2" s="3"/>
      <c r="G2" s="3"/>
      <c r="H2" s="5" t="s">
        <v>134</v>
      </c>
      <c r="I2" s="1"/>
      <c r="J2" s="6"/>
    </row>
    <row r="3" spans="1:10" s="11" customFormat="1" ht="15" customHeight="1" x14ac:dyDescent="0.15">
      <c r="A3" s="7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3</v>
      </c>
      <c r="G3" s="8" t="s">
        <v>4</v>
      </c>
      <c r="H3" s="9" t="s">
        <v>5</v>
      </c>
      <c r="I3" s="10"/>
      <c r="J3" s="10"/>
    </row>
    <row r="4" spans="1:10" ht="12" customHeight="1" thickBot="1" x14ac:dyDescent="0.2">
      <c r="A4" s="12" t="s">
        <v>7</v>
      </c>
      <c r="B4" s="13">
        <f>SUM(B6:B55,F6:F56)</f>
        <v>345487</v>
      </c>
      <c r="C4" s="13">
        <f>SUM(C6:C55,G6:G56)</f>
        <v>171541</v>
      </c>
      <c r="D4" s="13">
        <f>SUM(D6:D55,H6:H56)</f>
        <v>173946</v>
      </c>
      <c r="E4" s="14"/>
      <c r="F4" s="15"/>
      <c r="G4" s="15"/>
      <c r="H4" s="16"/>
    </row>
    <row r="5" spans="1:10" ht="12" customHeight="1" thickTop="1" x14ac:dyDescent="0.15">
      <c r="A5" s="17"/>
      <c r="B5" s="15"/>
      <c r="C5" s="15"/>
      <c r="D5" s="15"/>
      <c r="E5" s="14"/>
      <c r="F5" s="15"/>
      <c r="G5" s="15"/>
      <c r="H5" s="16"/>
    </row>
    <row r="6" spans="1:10" ht="12" customHeight="1" x14ac:dyDescent="0.15">
      <c r="A6" s="18" t="s">
        <v>8</v>
      </c>
      <c r="B6" s="19">
        <v>2298</v>
      </c>
      <c r="C6" s="19">
        <v>1164</v>
      </c>
      <c r="D6" s="19">
        <v>1134</v>
      </c>
      <c r="E6" s="20" t="s">
        <v>9</v>
      </c>
      <c r="F6" s="19">
        <v>6074</v>
      </c>
      <c r="G6" s="19">
        <v>3220</v>
      </c>
      <c r="H6" s="21">
        <v>2854</v>
      </c>
    </row>
    <row r="7" spans="1:10" ht="12" customHeight="1" x14ac:dyDescent="0.15">
      <c r="A7" s="18" t="s">
        <v>10</v>
      </c>
      <c r="B7" s="19">
        <v>2538</v>
      </c>
      <c r="C7" s="19">
        <v>1363</v>
      </c>
      <c r="D7" s="19">
        <v>1175</v>
      </c>
      <c r="E7" s="20" t="s">
        <v>11</v>
      </c>
      <c r="F7" s="19">
        <v>5699</v>
      </c>
      <c r="G7" s="19">
        <v>2917</v>
      </c>
      <c r="H7" s="21">
        <v>2782</v>
      </c>
    </row>
    <row r="8" spans="1:10" ht="12" customHeight="1" x14ac:dyDescent="0.15">
      <c r="A8" s="18" t="s">
        <v>12</v>
      </c>
      <c r="B8" s="19">
        <v>2723</v>
      </c>
      <c r="C8" s="19">
        <v>1398</v>
      </c>
      <c r="D8" s="19">
        <v>1325</v>
      </c>
      <c r="E8" s="20" t="s">
        <v>13</v>
      </c>
      <c r="F8" s="19">
        <v>5668</v>
      </c>
      <c r="G8" s="19">
        <v>2970</v>
      </c>
      <c r="H8" s="21">
        <v>2698</v>
      </c>
    </row>
    <row r="9" spans="1:10" ht="12" customHeight="1" x14ac:dyDescent="0.15">
      <c r="A9" s="18" t="s">
        <v>14</v>
      </c>
      <c r="B9" s="19">
        <v>2877</v>
      </c>
      <c r="C9" s="19">
        <v>1504</v>
      </c>
      <c r="D9" s="19">
        <v>1373</v>
      </c>
      <c r="E9" s="20" t="s">
        <v>15</v>
      </c>
      <c r="F9" s="19">
        <v>5395</v>
      </c>
      <c r="G9" s="19">
        <v>2829</v>
      </c>
      <c r="H9" s="21">
        <v>2566</v>
      </c>
    </row>
    <row r="10" spans="1:10" ht="12" customHeight="1" x14ac:dyDescent="0.15">
      <c r="A10" s="18" t="s">
        <v>16</v>
      </c>
      <c r="B10" s="19">
        <v>2925</v>
      </c>
      <c r="C10" s="19">
        <v>1492</v>
      </c>
      <c r="D10" s="19">
        <v>1433</v>
      </c>
      <c r="E10" s="20" t="s">
        <v>17</v>
      </c>
      <c r="F10" s="19">
        <v>4458</v>
      </c>
      <c r="G10" s="19">
        <v>2320</v>
      </c>
      <c r="H10" s="21">
        <v>2138</v>
      </c>
    </row>
    <row r="11" spans="1:10" ht="12" customHeight="1" x14ac:dyDescent="0.15">
      <c r="A11" s="18" t="s">
        <v>18</v>
      </c>
      <c r="B11" s="19">
        <v>2950</v>
      </c>
      <c r="C11" s="19">
        <v>1503</v>
      </c>
      <c r="D11" s="19">
        <v>1447</v>
      </c>
      <c r="E11" s="20" t="s">
        <v>19</v>
      </c>
      <c r="F11" s="19">
        <v>4669</v>
      </c>
      <c r="G11" s="19">
        <v>2455</v>
      </c>
      <c r="H11" s="21">
        <v>2214</v>
      </c>
    </row>
    <row r="12" spans="1:10" ht="12" customHeight="1" x14ac:dyDescent="0.15">
      <c r="A12" s="18" t="s">
        <v>20</v>
      </c>
      <c r="B12" s="19">
        <v>3014</v>
      </c>
      <c r="C12" s="19">
        <v>1544</v>
      </c>
      <c r="D12" s="19">
        <v>1470</v>
      </c>
      <c r="E12" s="20" t="s">
        <v>21</v>
      </c>
      <c r="F12" s="19">
        <v>4637</v>
      </c>
      <c r="G12" s="19">
        <v>2388</v>
      </c>
      <c r="H12" s="21">
        <v>2249</v>
      </c>
    </row>
    <row r="13" spans="1:10" ht="12" customHeight="1" x14ac:dyDescent="0.15">
      <c r="A13" s="18" t="s">
        <v>22</v>
      </c>
      <c r="B13" s="19">
        <v>2902</v>
      </c>
      <c r="C13" s="19">
        <v>1442</v>
      </c>
      <c r="D13" s="19">
        <v>1460</v>
      </c>
      <c r="E13" s="20" t="s">
        <v>23</v>
      </c>
      <c r="F13" s="19">
        <v>4173</v>
      </c>
      <c r="G13" s="19">
        <v>2147</v>
      </c>
      <c r="H13" s="21">
        <v>2026</v>
      </c>
    </row>
    <row r="14" spans="1:10" ht="12" customHeight="1" x14ac:dyDescent="0.15">
      <c r="A14" s="18" t="s">
        <v>24</v>
      </c>
      <c r="B14" s="19">
        <v>3011</v>
      </c>
      <c r="C14" s="19">
        <v>1541</v>
      </c>
      <c r="D14" s="19">
        <v>1470</v>
      </c>
      <c r="E14" s="20" t="s">
        <v>25</v>
      </c>
      <c r="F14" s="19">
        <v>3993</v>
      </c>
      <c r="G14" s="19">
        <v>2072</v>
      </c>
      <c r="H14" s="21">
        <v>1921</v>
      </c>
    </row>
    <row r="15" spans="1:10" ht="12" customHeight="1" x14ac:dyDescent="0.15">
      <c r="A15" s="18" t="s">
        <v>26</v>
      </c>
      <c r="B15" s="19">
        <v>2959</v>
      </c>
      <c r="C15" s="19">
        <v>1511</v>
      </c>
      <c r="D15" s="19">
        <v>1448</v>
      </c>
      <c r="E15" s="20" t="s">
        <v>27</v>
      </c>
      <c r="F15" s="19">
        <v>3540</v>
      </c>
      <c r="G15" s="19">
        <v>1808</v>
      </c>
      <c r="H15" s="21">
        <v>1732</v>
      </c>
    </row>
    <row r="16" spans="1:10" ht="12" customHeight="1" x14ac:dyDescent="0.15">
      <c r="A16" s="18" t="s">
        <v>28</v>
      </c>
      <c r="B16" s="19">
        <v>3079</v>
      </c>
      <c r="C16" s="19">
        <v>1609</v>
      </c>
      <c r="D16" s="19">
        <v>1470</v>
      </c>
      <c r="E16" s="20" t="s">
        <v>29</v>
      </c>
      <c r="F16" s="19">
        <v>3597</v>
      </c>
      <c r="G16" s="19">
        <v>1833</v>
      </c>
      <c r="H16" s="21">
        <v>1764</v>
      </c>
    </row>
    <row r="17" spans="1:8" ht="12" customHeight="1" x14ac:dyDescent="0.15">
      <c r="A17" s="18" t="s">
        <v>30</v>
      </c>
      <c r="B17" s="19">
        <v>3099</v>
      </c>
      <c r="C17" s="19">
        <v>1550</v>
      </c>
      <c r="D17" s="19">
        <v>1549</v>
      </c>
      <c r="E17" s="20" t="s">
        <v>31</v>
      </c>
      <c r="F17" s="19">
        <v>3414</v>
      </c>
      <c r="G17" s="19">
        <v>1740</v>
      </c>
      <c r="H17" s="21">
        <v>1674</v>
      </c>
    </row>
    <row r="18" spans="1:8" ht="12" customHeight="1" x14ac:dyDescent="0.15">
      <c r="A18" s="18" t="s">
        <v>32</v>
      </c>
      <c r="B18" s="19">
        <v>3065</v>
      </c>
      <c r="C18" s="19">
        <v>1566</v>
      </c>
      <c r="D18" s="19">
        <v>1499</v>
      </c>
      <c r="E18" s="20" t="s">
        <v>33</v>
      </c>
      <c r="F18" s="19">
        <v>3582</v>
      </c>
      <c r="G18" s="19">
        <v>1784</v>
      </c>
      <c r="H18" s="21">
        <v>1798</v>
      </c>
    </row>
    <row r="19" spans="1:8" ht="12" customHeight="1" x14ac:dyDescent="0.15">
      <c r="A19" s="18" t="s">
        <v>34</v>
      </c>
      <c r="B19" s="19">
        <v>3198</v>
      </c>
      <c r="C19" s="19">
        <v>1653</v>
      </c>
      <c r="D19" s="19">
        <v>1545</v>
      </c>
      <c r="E19" s="20" t="s">
        <v>35</v>
      </c>
      <c r="F19" s="19">
        <v>3198</v>
      </c>
      <c r="G19" s="19">
        <v>1618</v>
      </c>
      <c r="H19" s="21">
        <v>1580</v>
      </c>
    </row>
    <row r="20" spans="1:8" ht="12" customHeight="1" x14ac:dyDescent="0.15">
      <c r="A20" s="18" t="s">
        <v>36</v>
      </c>
      <c r="B20" s="19">
        <v>3104</v>
      </c>
      <c r="C20" s="19">
        <v>1551</v>
      </c>
      <c r="D20" s="19">
        <v>1553</v>
      </c>
      <c r="E20" s="20" t="s">
        <v>37</v>
      </c>
      <c r="F20" s="19">
        <v>3325</v>
      </c>
      <c r="G20" s="19">
        <v>1651</v>
      </c>
      <c r="H20" s="21">
        <v>1674</v>
      </c>
    </row>
    <row r="21" spans="1:8" ht="12" customHeight="1" x14ac:dyDescent="0.15">
      <c r="A21" s="18" t="s">
        <v>38</v>
      </c>
      <c r="B21" s="19">
        <v>2938</v>
      </c>
      <c r="C21" s="19">
        <v>1527</v>
      </c>
      <c r="D21" s="19">
        <v>1411</v>
      </c>
      <c r="E21" s="20" t="s">
        <v>39</v>
      </c>
      <c r="F21" s="19">
        <v>3481</v>
      </c>
      <c r="G21" s="19">
        <v>1706</v>
      </c>
      <c r="H21" s="21">
        <v>1775</v>
      </c>
    </row>
    <row r="22" spans="1:8" ht="12" customHeight="1" x14ac:dyDescent="0.15">
      <c r="A22" s="18" t="s">
        <v>40</v>
      </c>
      <c r="B22" s="19">
        <v>2967</v>
      </c>
      <c r="C22" s="19">
        <v>1539</v>
      </c>
      <c r="D22" s="19">
        <v>1428</v>
      </c>
      <c r="E22" s="20" t="s">
        <v>41</v>
      </c>
      <c r="F22" s="19">
        <v>3634</v>
      </c>
      <c r="G22" s="19">
        <v>1758</v>
      </c>
      <c r="H22" s="21">
        <v>1876</v>
      </c>
    </row>
    <row r="23" spans="1:8" ht="12" customHeight="1" x14ac:dyDescent="0.15">
      <c r="A23" s="18" t="s">
        <v>42</v>
      </c>
      <c r="B23" s="19">
        <v>3221</v>
      </c>
      <c r="C23" s="19">
        <v>1605</v>
      </c>
      <c r="D23" s="19">
        <v>1616</v>
      </c>
      <c r="E23" s="20" t="s">
        <v>43</v>
      </c>
      <c r="F23" s="19">
        <v>3627</v>
      </c>
      <c r="G23" s="19">
        <v>1791</v>
      </c>
      <c r="H23" s="21">
        <v>1836</v>
      </c>
    </row>
    <row r="24" spans="1:8" ht="12" customHeight="1" x14ac:dyDescent="0.15">
      <c r="A24" s="18" t="s">
        <v>44</v>
      </c>
      <c r="B24" s="19">
        <v>3199</v>
      </c>
      <c r="C24" s="19">
        <v>1624</v>
      </c>
      <c r="D24" s="19">
        <v>1575</v>
      </c>
      <c r="E24" s="20" t="s">
        <v>45</v>
      </c>
      <c r="F24" s="19">
        <v>3941</v>
      </c>
      <c r="G24" s="19">
        <v>1829</v>
      </c>
      <c r="H24" s="21">
        <v>2112</v>
      </c>
    </row>
    <row r="25" spans="1:8" ht="12" customHeight="1" x14ac:dyDescent="0.15">
      <c r="A25" s="18" t="s">
        <v>46</v>
      </c>
      <c r="B25" s="19">
        <v>3271</v>
      </c>
      <c r="C25" s="19">
        <v>1646</v>
      </c>
      <c r="D25" s="19">
        <v>1625</v>
      </c>
      <c r="E25" s="20" t="s">
        <v>47</v>
      </c>
      <c r="F25" s="19">
        <v>4095</v>
      </c>
      <c r="G25" s="19">
        <v>1948</v>
      </c>
      <c r="H25" s="21">
        <v>2147</v>
      </c>
    </row>
    <row r="26" spans="1:8" ht="12" customHeight="1" x14ac:dyDescent="0.15">
      <c r="A26" s="18" t="s">
        <v>48</v>
      </c>
      <c r="B26" s="19">
        <v>3360</v>
      </c>
      <c r="C26" s="19">
        <v>1728</v>
      </c>
      <c r="D26" s="19">
        <v>1632</v>
      </c>
      <c r="E26" s="20" t="s">
        <v>49</v>
      </c>
      <c r="F26" s="19">
        <v>4492</v>
      </c>
      <c r="G26" s="19">
        <v>2137</v>
      </c>
      <c r="H26" s="21">
        <v>2355</v>
      </c>
    </row>
    <row r="27" spans="1:8" ht="12" customHeight="1" x14ac:dyDescent="0.15">
      <c r="A27" s="18" t="s">
        <v>50</v>
      </c>
      <c r="B27" s="19">
        <v>3643</v>
      </c>
      <c r="C27" s="19">
        <v>1843</v>
      </c>
      <c r="D27" s="19">
        <v>1800</v>
      </c>
      <c r="E27" s="20" t="s">
        <v>51</v>
      </c>
      <c r="F27" s="19">
        <v>5028</v>
      </c>
      <c r="G27" s="19">
        <v>2329</v>
      </c>
      <c r="H27" s="21">
        <v>2699</v>
      </c>
    </row>
    <row r="28" spans="1:8" ht="12" customHeight="1" x14ac:dyDescent="0.15">
      <c r="A28" s="18" t="s">
        <v>52</v>
      </c>
      <c r="B28" s="19">
        <v>3779</v>
      </c>
      <c r="C28" s="19">
        <v>1903</v>
      </c>
      <c r="D28" s="19">
        <v>1876</v>
      </c>
      <c r="E28" s="20" t="s">
        <v>53</v>
      </c>
      <c r="F28" s="19">
        <v>4961</v>
      </c>
      <c r="G28" s="19">
        <v>2311</v>
      </c>
      <c r="H28" s="21">
        <v>2650</v>
      </c>
    </row>
    <row r="29" spans="1:8" ht="12" customHeight="1" x14ac:dyDescent="0.15">
      <c r="A29" s="18" t="s">
        <v>54</v>
      </c>
      <c r="B29" s="19">
        <v>3775</v>
      </c>
      <c r="C29" s="19">
        <v>1886</v>
      </c>
      <c r="D29" s="19">
        <v>1889</v>
      </c>
      <c r="E29" s="20" t="s">
        <v>55</v>
      </c>
      <c r="F29" s="19">
        <v>5451</v>
      </c>
      <c r="G29" s="19">
        <v>2479</v>
      </c>
      <c r="H29" s="21">
        <v>2972</v>
      </c>
    </row>
    <row r="30" spans="1:8" ht="12" customHeight="1" x14ac:dyDescent="0.15">
      <c r="A30" s="18" t="s">
        <v>56</v>
      </c>
      <c r="B30" s="19">
        <v>3845</v>
      </c>
      <c r="C30" s="19">
        <v>1921</v>
      </c>
      <c r="D30" s="19">
        <v>1924</v>
      </c>
      <c r="E30" s="20" t="s">
        <v>57</v>
      </c>
      <c r="F30" s="19">
        <v>4287</v>
      </c>
      <c r="G30" s="19">
        <v>1932</v>
      </c>
      <c r="H30" s="21">
        <v>2355</v>
      </c>
    </row>
    <row r="31" spans="1:8" ht="12" customHeight="1" x14ac:dyDescent="0.15">
      <c r="A31" s="18" t="s">
        <v>58</v>
      </c>
      <c r="B31" s="19">
        <v>3723</v>
      </c>
      <c r="C31" s="19">
        <v>1894</v>
      </c>
      <c r="D31" s="19">
        <v>1829</v>
      </c>
      <c r="E31" s="20" t="s">
        <v>59</v>
      </c>
      <c r="F31" s="19">
        <v>3034</v>
      </c>
      <c r="G31" s="19">
        <v>1345</v>
      </c>
      <c r="H31" s="21">
        <v>1689</v>
      </c>
    </row>
    <row r="32" spans="1:8" ht="12" customHeight="1" x14ac:dyDescent="0.15">
      <c r="A32" s="18" t="s">
        <v>60</v>
      </c>
      <c r="B32" s="19">
        <v>3804</v>
      </c>
      <c r="C32" s="19">
        <v>1934</v>
      </c>
      <c r="D32" s="19">
        <v>1870</v>
      </c>
      <c r="E32" s="22" t="s">
        <v>61</v>
      </c>
      <c r="F32" s="19">
        <v>3744</v>
      </c>
      <c r="G32" s="19">
        <v>1735</v>
      </c>
      <c r="H32" s="21">
        <v>2009</v>
      </c>
    </row>
    <row r="33" spans="1:8" ht="12" customHeight="1" x14ac:dyDescent="0.15">
      <c r="A33" s="18" t="s">
        <v>62</v>
      </c>
      <c r="B33" s="19">
        <v>3691</v>
      </c>
      <c r="C33" s="19">
        <v>1849</v>
      </c>
      <c r="D33" s="19">
        <v>1842</v>
      </c>
      <c r="E33" s="22" t="s">
        <v>63</v>
      </c>
      <c r="F33" s="19">
        <v>4380</v>
      </c>
      <c r="G33" s="19">
        <v>1923</v>
      </c>
      <c r="H33" s="21">
        <v>2457</v>
      </c>
    </row>
    <row r="34" spans="1:8" ht="12" customHeight="1" x14ac:dyDescent="0.15">
      <c r="A34" s="18" t="s">
        <v>64</v>
      </c>
      <c r="B34" s="19">
        <v>3654</v>
      </c>
      <c r="C34" s="19">
        <v>1830</v>
      </c>
      <c r="D34" s="19">
        <v>1824</v>
      </c>
      <c r="E34" s="22" t="s">
        <v>65</v>
      </c>
      <c r="F34" s="19">
        <v>4051</v>
      </c>
      <c r="G34" s="19">
        <v>1794</v>
      </c>
      <c r="H34" s="21">
        <v>2257</v>
      </c>
    </row>
    <row r="35" spans="1:8" ht="12" customHeight="1" x14ac:dyDescent="0.15">
      <c r="A35" s="18" t="s">
        <v>66</v>
      </c>
      <c r="B35" s="19">
        <v>3776</v>
      </c>
      <c r="C35" s="19">
        <v>1921</v>
      </c>
      <c r="D35" s="19">
        <v>1855</v>
      </c>
      <c r="E35" s="22" t="s">
        <v>67</v>
      </c>
      <c r="F35" s="19">
        <v>4081</v>
      </c>
      <c r="G35" s="19">
        <v>1792</v>
      </c>
      <c r="H35" s="21">
        <v>2289</v>
      </c>
    </row>
    <row r="36" spans="1:8" ht="12" customHeight="1" x14ac:dyDescent="0.15">
      <c r="A36" s="18" t="s">
        <v>68</v>
      </c>
      <c r="B36" s="19">
        <v>3736</v>
      </c>
      <c r="C36" s="19">
        <v>1910</v>
      </c>
      <c r="D36" s="19">
        <v>1826</v>
      </c>
      <c r="E36" s="22" t="s">
        <v>69</v>
      </c>
      <c r="F36" s="19">
        <v>3564</v>
      </c>
      <c r="G36" s="19">
        <v>1571</v>
      </c>
      <c r="H36" s="21">
        <v>1993</v>
      </c>
    </row>
    <row r="37" spans="1:8" ht="12" customHeight="1" x14ac:dyDescent="0.15">
      <c r="A37" s="18" t="s">
        <v>70</v>
      </c>
      <c r="B37" s="19">
        <v>3781</v>
      </c>
      <c r="C37" s="19">
        <v>1927</v>
      </c>
      <c r="D37" s="19">
        <v>1854</v>
      </c>
      <c r="E37" s="22" t="s">
        <v>71</v>
      </c>
      <c r="F37" s="19">
        <v>3072</v>
      </c>
      <c r="G37" s="19">
        <v>1351</v>
      </c>
      <c r="H37" s="21">
        <v>1721</v>
      </c>
    </row>
    <row r="38" spans="1:8" ht="12" customHeight="1" x14ac:dyDescent="0.15">
      <c r="A38" s="18" t="s">
        <v>72</v>
      </c>
      <c r="B38" s="19">
        <v>3908</v>
      </c>
      <c r="C38" s="19">
        <v>2066</v>
      </c>
      <c r="D38" s="19">
        <v>1842</v>
      </c>
      <c r="E38" s="22" t="s">
        <v>73</v>
      </c>
      <c r="F38" s="19">
        <v>2678</v>
      </c>
      <c r="G38" s="19">
        <v>1215</v>
      </c>
      <c r="H38" s="21">
        <v>1463</v>
      </c>
    </row>
    <row r="39" spans="1:8" ht="12" customHeight="1" x14ac:dyDescent="0.15">
      <c r="A39" s="18" t="s">
        <v>74</v>
      </c>
      <c r="B39" s="19">
        <v>3942</v>
      </c>
      <c r="C39" s="19">
        <v>1999</v>
      </c>
      <c r="D39" s="19">
        <v>1943</v>
      </c>
      <c r="E39" s="22" t="s">
        <v>75</v>
      </c>
      <c r="F39" s="19">
        <v>2722</v>
      </c>
      <c r="G39" s="19">
        <v>1232</v>
      </c>
      <c r="H39" s="21">
        <v>1490</v>
      </c>
    </row>
    <row r="40" spans="1:8" ht="12" customHeight="1" x14ac:dyDescent="0.15">
      <c r="A40" s="18" t="s">
        <v>76</v>
      </c>
      <c r="B40" s="19">
        <v>4114</v>
      </c>
      <c r="C40" s="19">
        <v>2071</v>
      </c>
      <c r="D40" s="19">
        <v>2043</v>
      </c>
      <c r="E40" s="22" t="s">
        <v>77</v>
      </c>
      <c r="F40" s="19">
        <v>2317</v>
      </c>
      <c r="G40" s="19">
        <v>1038</v>
      </c>
      <c r="H40" s="21">
        <v>1279</v>
      </c>
    </row>
    <row r="41" spans="1:8" ht="12" customHeight="1" x14ac:dyDescent="0.15">
      <c r="A41" s="18" t="s">
        <v>78</v>
      </c>
      <c r="B41" s="19">
        <v>4004</v>
      </c>
      <c r="C41" s="19">
        <v>2042</v>
      </c>
      <c r="D41" s="19">
        <v>1962</v>
      </c>
      <c r="E41" s="22" t="s">
        <v>79</v>
      </c>
      <c r="F41" s="19">
        <v>2237</v>
      </c>
      <c r="G41" s="19">
        <v>976</v>
      </c>
      <c r="H41" s="21">
        <v>1261</v>
      </c>
    </row>
    <row r="42" spans="1:8" ht="12" customHeight="1" x14ac:dyDescent="0.15">
      <c r="A42" s="18" t="s">
        <v>80</v>
      </c>
      <c r="B42" s="19">
        <v>4288</v>
      </c>
      <c r="C42" s="19">
        <v>2181</v>
      </c>
      <c r="D42" s="19">
        <v>2107</v>
      </c>
      <c r="E42" s="22" t="s">
        <v>81</v>
      </c>
      <c r="F42" s="19">
        <v>1642</v>
      </c>
      <c r="G42" s="19">
        <v>710</v>
      </c>
      <c r="H42" s="21">
        <v>932</v>
      </c>
    </row>
    <row r="43" spans="1:8" ht="12" customHeight="1" x14ac:dyDescent="0.15">
      <c r="A43" s="18" t="s">
        <v>82</v>
      </c>
      <c r="B43" s="19">
        <v>4546</v>
      </c>
      <c r="C43" s="19">
        <v>2321</v>
      </c>
      <c r="D43" s="19">
        <v>2225</v>
      </c>
      <c r="E43" s="22" t="s">
        <v>83</v>
      </c>
      <c r="F43" s="19">
        <v>1368</v>
      </c>
      <c r="G43" s="19">
        <v>558</v>
      </c>
      <c r="H43" s="21">
        <v>810</v>
      </c>
    </row>
    <row r="44" spans="1:8" ht="12" customHeight="1" x14ac:dyDescent="0.15">
      <c r="A44" s="18" t="s">
        <v>84</v>
      </c>
      <c r="B44" s="19">
        <v>4536</v>
      </c>
      <c r="C44" s="19">
        <v>2332</v>
      </c>
      <c r="D44" s="19">
        <v>2204</v>
      </c>
      <c r="E44" s="22" t="s">
        <v>85</v>
      </c>
      <c r="F44" s="19">
        <v>1181</v>
      </c>
      <c r="G44" s="19">
        <v>472</v>
      </c>
      <c r="H44" s="21">
        <v>709</v>
      </c>
    </row>
    <row r="45" spans="1:8" ht="12" customHeight="1" x14ac:dyDescent="0.15">
      <c r="A45" s="18" t="s">
        <v>86</v>
      </c>
      <c r="B45" s="19">
        <v>4525</v>
      </c>
      <c r="C45" s="19">
        <v>2278</v>
      </c>
      <c r="D45" s="19">
        <v>2247</v>
      </c>
      <c r="E45" s="22" t="s">
        <v>87</v>
      </c>
      <c r="F45" s="19">
        <v>937</v>
      </c>
      <c r="G45" s="19">
        <v>326</v>
      </c>
      <c r="H45" s="21">
        <v>611</v>
      </c>
    </row>
    <row r="46" spans="1:8" ht="12" customHeight="1" x14ac:dyDescent="0.15">
      <c r="A46" s="18" t="s">
        <v>88</v>
      </c>
      <c r="B46" s="19">
        <v>4602</v>
      </c>
      <c r="C46" s="19">
        <v>2363</v>
      </c>
      <c r="D46" s="19">
        <v>2239</v>
      </c>
      <c r="E46" s="22" t="s">
        <v>89</v>
      </c>
      <c r="F46" s="19">
        <v>796</v>
      </c>
      <c r="G46" s="19">
        <v>237</v>
      </c>
      <c r="H46" s="21">
        <v>559</v>
      </c>
    </row>
    <row r="47" spans="1:8" ht="12" customHeight="1" x14ac:dyDescent="0.15">
      <c r="A47" s="18" t="s">
        <v>90</v>
      </c>
      <c r="B47" s="19">
        <v>4820</v>
      </c>
      <c r="C47" s="19">
        <v>2503</v>
      </c>
      <c r="D47" s="19">
        <v>2317</v>
      </c>
      <c r="E47" s="22" t="s">
        <v>91</v>
      </c>
      <c r="F47" s="19">
        <v>588</v>
      </c>
      <c r="G47" s="19">
        <v>189</v>
      </c>
      <c r="H47" s="21">
        <v>399</v>
      </c>
    </row>
    <row r="48" spans="1:8" ht="12" customHeight="1" x14ac:dyDescent="0.15">
      <c r="A48" s="18" t="s">
        <v>92</v>
      </c>
      <c r="B48" s="19">
        <v>4865</v>
      </c>
      <c r="C48" s="19">
        <v>2522</v>
      </c>
      <c r="D48" s="19">
        <v>2343</v>
      </c>
      <c r="E48" s="22" t="s">
        <v>93</v>
      </c>
      <c r="F48" s="19">
        <v>478</v>
      </c>
      <c r="G48" s="19">
        <v>139</v>
      </c>
      <c r="H48" s="21">
        <v>339</v>
      </c>
    </row>
    <row r="49" spans="1:10" ht="12" customHeight="1" x14ac:dyDescent="0.15">
      <c r="A49" s="18" t="s">
        <v>94</v>
      </c>
      <c r="B49" s="19">
        <v>5094</v>
      </c>
      <c r="C49" s="19">
        <v>2667</v>
      </c>
      <c r="D49" s="19">
        <v>2427</v>
      </c>
      <c r="E49" s="22" t="s">
        <v>95</v>
      </c>
      <c r="F49" s="19">
        <v>382</v>
      </c>
      <c r="G49" s="19">
        <v>104</v>
      </c>
      <c r="H49" s="21">
        <v>278</v>
      </c>
    </row>
    <row r="50" spans="1:10" ht="12" customHeight="1" x14ac:dyDescent="0.15">
      <c r="A50" s="18" t="s">
        <v>96</v>
      </c>
      <c r="B50" s="19">
        <v>5250</v>
      </c>
      <c r="C50" s="19">
        <v>2727</v>
      </c>
      <c r="D50" s="19">
        <v>2523</v>
      </c>
      <c r="E50" s="22" t="s">
        <v>97</v>
      </c>
      <c r="F50" s="19">
        <v>315</v>
      </c>
      <c r="G50" s="19">
        <v>77</v>
      </c>
      <c r="H50" s="21">
        <v>238</v>
      </c>
    </row>
    <row r="51" spans="1:10" ht="12" customHeight="1" x14ac:dyDescent="0.15">
      <c r="A51" s="18" t="s">
        <v>98</v>
      </c>
      <c r="B51" s="19">
        <v>5497</v>
      </c>
      <c r="C51" s="19">
        <v>2849</v>
      </c>
      <c r="D51" s="19">
        <v>2648</v>
      </c>
      <c r="E51" s="22" t="s">
        <v>99</v>
      </c>
      <c r="F51" s="19">
        <v>269</v>
      </c>
      <c r="G51" s="19">
        <v>61</v>
      </c>
      <c r="H51" s="21">
        <v>208</v>
      </c>
    </row>
    <row r="52" spans="1:10" ht="12" customHeight="1" x14ac:dyDescent="0.15">
      <c r="A52" s="18" t="s">
        <v>100</v>
      </c>
      <c r="B52" s="19">
        <v>5764</v>
      </c>
      <c r="C52" s="19">
        <v>2976</v>
      </c>
      <c r="D52" s="19">
        <v>2788</v>
      </c>
      <c r="E52" s="22" t="s">
        <v>101</v>
      </c>
      <c r="F52" s="19">
        <v>178</v>
      </c>
      <c r="G52" s="19">
        <v>27</v>
      </c>
      <c r="H52" s="21">
        <v>151</v>
      </c>
    </row>
    <row r="53" spans="1:10" ht="12" customHeight="1" x14ac:dyDescent="0.15">
      <c r="A53" s="18" t="s">
        <v>102</v>
      </c>
      <c r="B53" s="19">
        <v>6372</v>
      </c>
      <c r="C53" s="19">
        <v>3277</v>
      </c>
      <c r="D53" s="19">
        <v>3095</v>
      </c>
      <c r="E53" s="22" t="s">
        <v>103</v>
      </c>
      <c r="F53" s="19">
        <v>121</v>
      </c>
      <c r="G53" s="19">
        <v>15</v>
      </c>
      <c r="H53" s="21">
        <v>106</v>
      </c>
    </row>
    <row r="54" spans="1:10" ht="12" customHeight="1" x14ac:dyDescent="0.15">
      <c r="A54" s="18" t="s">
        <v>104</v>
      </c>
      <c r="B54" s="19">
        <v>6322</v>
      </c>
      <c r="C54" s="19">
        <v>3386</v>
      </c>
      <c r="D54" s="19">
        <v>2936</v>
      </c>
      <c r="E54" s="22" t="s">
        <v>105</v>
      </c>
      <c r="F54" s="19">
        <v>81</v>
      </c>
      <c r="G54" s="19">
        <v>19</v>
      </c>
      <c r="H54" s="21">
        <v>62</v>
      </c>
    </row>
    <row r="55" spans="1:10" ht="12" customHeight="1" x14ac:dyDescent="0.15">
      <c r="A55" s="18" t="s">
        <v>106</v>
      </c>
      <c r="B55" s="19">
        <v>6315</v>
      </c>
      <c r="C55" s="19">
        <v>3208</v>
      </c>
      <c r="D55" s="19">
        <v>3107</v>
      </c>
      <c r="E55" s="22" t="s">
        <v>107</v>
      </c>
      <c r="F55" s="19">
        <v>69</v>
      </c>
      <c r="G55" s="19">
        <v>7</v>
      </c>
      <c r="H55" s="21">
        <v>62</v>
      </c>
    </row>
    <row r="56" spans="1:10" ht="12" customHeight="1" thickBot="1" x14ac:dyDescent="0.2">
      <c r="A56" s="23"/>
      <c r="B56" s="24" t="s">
        <v>108</v>
      </c>
      <c r="C56" s="24" t="s">
        <v>108</v>
      </c>
      <c r="D56" s="24" t="s">
        <v>108</v>
      </c>
      <c r="E56" s="25" t="s">
        <v>109</v>
      </c>
      <c r="F56" s="26">
        <v>114</v>
      </c>
      <c r="G56" s="26">
        <v>10</v>
      </c>
      <c r="H56" s="27">
        <v>104</v>
      </c>
    </row>
    <row r="57" spans="1:10" ht="9" customHeight="1" thickBot="1" x14ac:dyDescent="0.2">
      <c r="A57" s="10"/>
      <c r="B57" s="10"/>
      <c r="C57" s="10"/>
      <c r="D57" s="10"/>
      <c r="E57" s="10"/>
      <c r="F57" s="10"/>
      <c r="G57" s="10"/>
      <c r="H57" s="10"/>
    </row>
    <row r="58" spans="1:10" ht="15" customHeight="1" x14ac:dyDescent="0.15">
      <c r="A58" s="7" t="s">
        <v>6</v>
      </c>
      <c r="B58" s="8" t="s">
        <v>3</v>
      </c>
      <c r="C58" s="8" t="s">
        <v>4</v>
      </c>
      <c r="D58" s="8" t="s">
        <v>5</v>
      </c>
      <c r="E58" s="8" t="s">
        <v>6</v>
      </c>
      <c r="F58" s="8" t="s">
        <v>3</v>
      </c>
      <c r="G58" s="8" t="s">
        <v>4</v>
      </c>
      <c r="H58" s="9" t="s">
        <v>5</v>
      </c>
    </row>
    <row r="59" spans="1:10" ht="12" customHeight="1" thickBot="1" x14ac:dyDescent="0.2">
      <c r="A59" s="12" t="s">
        <v>110</v>
      </c>
      <c r="B59" s="13">
        <f>SUM(B61:B70)+SUM(F61:F71)</f>
        <v>345487</v>
      </c>
      <c r="C59" s="13">
        <f>SUM(C61:C70)+SUM(G61:G71)</f>
        <v>171541</v>
      </c>
      <c r="D59" s="13">
        <f>SUM(D61:D70)+SUM(H61:H71)</f>
        <v>173946</v>
      </c>
      <c r="E59" s="14"/>
      <c r="F59" s="15"/>
      <c r="G59" s="15"/>
      <c r="H59" s="16"/>
    </row>
    <row r="60" spans="1:10" ht="12" customHeight="1" thickTop="1" x14ac:dyDescent="0.15">
      <c r="A60" s="28"/>
      <c r="B60" s="29"/>
      <c r="C60" s="29"/>
      <c r="D60" s="29"/>
      <c r="E60" s="14"/>
      <c r="F60" s="15"/>
      <c r="G60" s="15"/>
      <c r="H60" s="16"/>
    </row>
    <row r="61" spans="1:10" ht="12" customHeight="1" x14ac:dyDescent="0.15">
      <c r="A61" s="18" t="s">
        <v>111</v>
      </c>
      <c r="B61" s="19">
        <f>SUM(B6:B10)</f>
        <v>13361</v>
      </c>
      <c r="C61" s="19">
        <f>SUM(C6:C10)</f>
        <v>6921</v>
      </c>
      <c r="D61" s="19">
        <f>SUM(D6:D10)</f>
        <v>6440</v>
      </c>
      <c r="E61" s="22" t="s">
        <v>112</v>
      </c>
      <c r="F61" s="19">
        <f>SUM(F6:F10)</f>
        <v>27294</v>
      </c>
      <c r="G61" s="19">
        <f>SUM(G6:G10)</f>
        <v>14256</v>
      </c>
      <c r="H61" s="21">
        <f>SUM(H6:H10)</f>
        <v>13038</v>
      </c>
    </row>
    <row r="62" spans="1:10" ht="12" customHeight="1" x14ac:dyDescent="0.15">
      <c r="A62" s="18" t="s">
        <v>113</v>
      </c>
      <c r="B62" s="19">
        <f>SUM(B11:B15)</f>
        <v>14836</v>
      </c>
      <c r="C62" s="19">
        <f>SUM(C11:C15)</f>
        <v>7541</v>
      </c>
      <c r="D62" s="19">
        <f>SUM(D11:D15)</f>
        <v>7295</v>
      </c>
      <c r="E62" s="22" t="s">
        <v>114</v>
      </c>
      <c r="F62" s="19">
        <f>SUM(F11:F15)</f>
        <v>21012</v>
      </c>
      <c r="G62" s="19">
        <f>SUM(G11:G15)</f>
        <v>10870</v>
      </c>
      <c r="H62" s="21">
        <f>SUM(H11:H15)</f>
        <v>10142</v>
      </c>
    </row>
    <row r="63" spans="1:10" ht="12" customHeight="1" x14ac:dyDescent="0.15">
      <c r="A63" s="18" t="s">
        <v>115</v>
      </c>
      <c r="B63" s="19">
        <f>SUM(B16:B20)</f>
        <v>15545</v>
      </c>
      <c r="C63" s="19">
        <f>SUM(C16:C20)</f>
        <v>7929</v>
      </c>
      <c r="D63" s="19">
        <f>SUM(D16:D20)</f>
        <v>7616</v>
      </c>
      <c r="E63" s="22" t="s">
        <v>116</v>
      </c>
      <c r="F63" s="19">
        <f>SUM(F16:F20)</f>
        <v>17116</v>
      </c>
      <c r="G63" s="19">
        <f>SUM(G16:G20)</f>
        <v>8626</v>
      </c>
      <c r="H63" s="21">
        <f>SUM(H16:H20)</f>
        <v>8490</v>
      </c>
    </row>
    <row r="64" spans="1:10" ht="12" customHeight="1" x14ac:dyDescent="0.15">
      <c r="A64" s="18" t="s">
        <v>117</v>
      </c>
      <c r="B64" s="19">
        <f>SUM(B21:B25)</f>
        <v>15596</v>
      </c>
      <c r="C64" s="19">
        <f>SUM(C21:C25)</f>
        <v>7941</v>
      </c>
      <c r="D64" s="19">
        <f>SUM(D21:D25)</f>
        <v>7655</v>
      </c>
      <c r="E64" s="22" t="s">
        <v>118</v>
      </c>
      <c r="F64" s="19">
        <f>SUM(F21:F25)</f>
        <v>18778</v>
      </c>
      <c r="G64" s="19">
        <f>SUM(G21:G25)</f>
        <v>9032</v>
      </c>
      <c r="H64" s="21">
        <f>SUM(H21:H25)</f>
        <v>9746</v>
      </c>
      <c r="I64" s="30"/>
      <c r="J64" s="30"/>
    </row>
    <row r="65" spans="1:8" ht="12" customHeight="1" x14ac:dyDescent="0.15">
      <c r="A65" s="18" t="s">
        <v>119</v>
      </c>
      <c r="B65" s="19">
        <f>SUM(B26:B30)</f>
        <v>18402</v>
      </c>
      <c r="C65" s="19">
        <f>SUM(C26:C30)</f>
        <v>9281</v>
      </c>
      <c r="D65" s="19">
        <f>SUM(D26:D30)</f>
        <v>9121</v>
      </c>
      <c r="E65" s="22" t="s">
        <v>120</v>
      </c>
      <c r="F65" s="19">
        <f>SUM(F26:F30)</f>
        <v>24219</v>
      </c>
      <c r="G65" s="19">
        <f>SUM(G26:G30)</f>
        <v>11188</v>
      </c>
      <c r="H65" s="21">
        <f>SUM(H26:H30)</f>
        <v>13031</v>
      </c>
    </row>
    <row r="66" spans="1:8" ht="12" customHeight="1" x14ac:dyDescent="0.15">
      <c r="A66" s="18" t="s">
        <v>121</v>
      </c>
      <c r="B66" s="19">
        <f>SUM(B31:B35)</f>
        <v>18648</v>
      </c>
      <c r="C66" s="19">
        <f>SUM(C31:C35)</f>
        <v>9428</v>
      </c>
      <c r="D66" s="19">
        <f>SUM(D31:D35)</f>
        <v>9220</v>
      </c>
      <c r="E66" s="22" t="s">
        <v>122</v>
      </c>
      <c r="F66" s="19">
        <f>SUM(F31:F35)</f>
        <v>19290</v>
      </c>
      <c r="G66" s="19">
        <f>SUM(G31:G35)</f>
        <v>8589</v>
      </c>
      <c r="H66" s="21">
        <f>SUM(H31:H35)</f>
        <v>10701</v>
      </c>
    </row>
    <row r="67" spans="1:8" ht="12" customHeight="1" x14ac:dyDescent="0.15">
      <c r="A67" s="18" t="s">
        <v>123</v>
      </c>
      <c r="B67" s="19">
        <f>SUM(B36:B40)</f>
        <v>19481</v>
      </c>
      <c r="C67" s="19">
        <f>SUM(C36:C40)</f>
        <v>9973</v>
      </c>
      <c r="D67" s="19">
        <f>SUM(D36:D40)</f>
        <v>9508</v>
      </c>
      <c r="E67" s="22" t="s">
        <v>124</v>
      </c>
      <c r="F67" s="19">
        <f>SUM(F36:F40)</f>
        <v>14353</v>
      </c>
      <c r="G67" s="19">
        <f>SUM(G36:G40)</f>
        <v>6407</v>
      </c>
      <c r="H67" s="21">
        <f>SUM(H36:H40)</f>
        <v>7946</v>
      </c>
    </row>
    <row r="68" spans="1:8" ht="12" customHeight="1" x14ac:dyDescent="0.15">
      <c r="A68" s="18" t="s">
        <v>125</v>
      </c>
      <c r="B68" s="19">
        <f>SUM(B41:B45)</f>
        <v>21899</v>
      </c>
      <c r="C68" s="19">
        <f>SUM(C41:C45)</f>
        <v>11154</v>
      </c>
      <c r="D68" s="19">
        <f>SUM(D41:D45)</f>
        <v>10745</v>
      </c>
      <c r="E68" s="22" t="s">
        <v>126</v>
      </c>
      <c r="F68" s="19">
        <f>SUM(F41:F45)</f>
        <v>7365</v>
      </c>
      <c r="G68" s="19">
        <f>SUM(G41:G45)</f>
        <v>3042</v>
      </c>
      <c r="H68" s="21">
        <f>SUM(H41:H45)</f>
        <v>4323</v>
      </c>
    </row>
    <row r="69" spans="1:8" ht="12" customHeight="1" x14ac:dyDescent="0.15">
      <c r="A69" s="18" t="s">
        <v>127</v>
      </c>
      <c r="B69" s="19">
        <f>SUM(B46:B50)</f>
        <v>24631</v>
      </c>
      <c r="C69" s="19">
        <f>SUM(C46:C50)</f>
        <v>12782</v>
      </c>
      <c r="D69" s="19">
        <f>SUM(D46:D50)</f>
        <v>11849</v>
      </c>
      <c r="E69" s="22" t="s">
        <v>128</v>
      </c>
      <c r="F69" s="19">
        <f>SUM(F46:F50)</f>
        <v>2559</v>
      </c>
      <c r="G69" s="19">
        <f>SUM(G46:G50)</f>
        <v>746</v>
      </c>
      <c r="H69" s="21">
        <f>SUM(H46:H50)</f>
        <v>1813</v>
      </c>
    </row>
    <row r="70" spans="1:8" ht="12" customHeight="1" x14ac:dyDescent="0.15">
      <c r="A70" s="18" t="s">
        <v>129</v>
      </c>
      <c r="B70" s="19">
        <f>SUM(B51:B55)</f>
        <v>30270</v>
      </c>
      <c r="C70" s="19">
        <f>SUM(C51:C55)</f>
        <v>15696</v>
      </c>
      <c r="D70" s="19">
        <f>SUM(D51:D55)</f>
        <v>14574</v>
      </c>
      <c r="E70" s="22" t="s">
        <v>130</v>
      </c>
      <c r="F70" s="19">
        <f>SUM(F51:F55)</f>
        <v>718</v>
      </c>
      <c r="G70" s="19">
        <f>SUM(G51:G55)</f>
        <v>129</v>
      </c>
      <c r="H70" s="21">
        <f>SUM(H51:H55)</f>
        <v>589</v>
      </c>
    </row>
    <row r="71" spans="1:8" ht="12" customHeight="1" thickBot="1" x14ac:dyDescent="0.2">
      <c r="A71" s="31"/>
      <c r="B71" s="26"/>
      <c r="C71" s="26"/>
      <c r="D71" s="26"/>
      <c r="E71" s="25" t="s">
        <v>131</v>
      </c>
      <c r="F71" s="26">
        <f>F56</f>
        <v>114</v>
      </c>
      <c r="G71" s="26">
        <f>G56</f>
        <v>10</v>
      </c>
      <c r="H71" s="27">
        <f>H56</f>
        <v>104</v>
      </c>
    </row>
    <row r="72" spans="1:8" x14ac:dyDescent="0.15">
      <c r="A72" s="10"/>
      <c r="B72" s="10"/>
      <c r="C72" s="10"/>
      <c r="D72" s="10"/>
      <c r="E72" s="10"/>
      <c r="F72" s="10"/>
      <c r="G72" s="10"/>
      <c r="H72" s="10"/>
    </row>
  </sheetData>
  <dataConsolidate/>
  <mergeCells count="1">
    <mergeCell ref="A1:H1"/>
  </mergeCells>
  <phoneticPr fontId="3"/>
  <printOptions horizontalCentered="1"/>
  <pageMargins left="0.39370078740157483" right="0.39370078740157483" top="0.39370078740157483" bottom="0.39370078740157483" header="0.39370078740157483" footer="0.39370078740157483"/>
  <pageSetup paperSize="9" fitToWidth="0" orientation="portrait" r:id="rId1"/>
  <headerFooter alignWithMargins="0">
    <oddHeader xml:space="preserve">&amp;R
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2"/>
  <sheetViews>
    <sheetView zoomScaleNormal="100" zoomScaleSheetLayoutView="100" workbookViewId="0">
      <selection sqref="A1:H1"/>
    </sheetView>
  </sheetViews>
  <sheetFormatPr defaultRowHeight="13.5" x14ac:dyDescent="0.15"/>
  <cols>
    <col min="1" max="4" width="11.25" style="2" customWidth="1"/>
    <col min="5" max="5" width="11.25" style="11" customWidth="1"/>
    <col min="6" max="8" width="11.25" style="2" customWidth="1"/>
    <col min="9" max="16384" width="9" style="2"/>
  </cols>
  <sheetData>
    <row r="1" spans="1:10" ht="18.75" customHeight="1" x14ac:dyDescent="0.2">
      <c r="A1" s="50" t="s">
        <v>0</v>
      </c>
      <c r="B1" s="50"/>
      <c r="C1" s="50"/>
      <c r="D1" s="50"/>
      <c r="E1" s="50"/>
      <c r="F1" s="50"/>
      <c r="G1" s="50"/>
      <c r="H1" s="50"/>
      <c r="I1" s="1"/>
      <c r="J1" s="1"/>
    </row>
    <row r="2" spans="1:10" ht="18.75" customHeight="1" thickBot="1" x14ac:dyDescent="0.2">
      <c r="A2" s="3"/>
      <c r="B2" s="3"/>
      <c r="C2" s="3"/>
      <c r="D2" s="3"/>
      <c r="E2" s="4"/>
      <c r="F2" s="3"/>
      <c r="G2" s="3"/>
      <c r="H2" s="5" t="s">
        <v>135</v>
      </c>
      <c r="I2" s="1"/>
      <c r="J2" s="6"/>
    </row>
    <row r="3" spans="1:10" s="11" customFormat="1" ht="15" customHeight="1" x14ac:dyDescent="0.15">
      <c r="A3" s="7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3</v>
      </c>
      <c r="G3" s="8" t="s">
        <v>4</v>
      </c>
      <c r="H3" s="9" t="s">
        <v>5</v>
      </c>
      <c r="I3" s="10"/>
      <c r="J3" s="10"/>
    </row>
    <row r="4" spans="1:10" ht="12" customHeight="1" thickBot="1" x14ac:dyDescent="0.2">
      <c r="A4" s="12" t="s">
        <v>7</v>
      </c>
      <c r="B4" s="13">
        <f>SUM(B6:B55,F6:F56)</f>
        <v>345566</v>
      </c>
      <c r="C4" s="13">
        <f>SUM(C6:C55,G6:G56)</f>
        <v>171538</v>
      </c>
      <c r="D4" s="13">
        <f>SUM(D6:D55,H6:H56)</f>
        <v>174028</v>
      </c>
      <c r="E4" s="14"/>
      <c r="F4" s="15"/>
      <c r="G4" s="15"/>
      <c r="H4" s="16"/>
    </row>
    <row r="5" spans="1:10" ht="12" customHeight="1" thickTop="1" x14ac:dyDescent="0.15">
      <c r="A5" s="17"/>
      <c r="B5" s="15"/>
      <c r="C5" s="15"/>
      <c r="D5" s="15"/>
      <c r="E5" s="14"/>
      <c r="F5" s="15"/>
      <c r="G5" s="15"/>
      <c r="H5" s="16"/>
    </row>
    <row r="6" spans="1:10" ht="12" customHeight="1" x14ac:dyDescent="0.15">
      <c r="A6" s="18" t="s">
        <v>8</v>
      </c>
      <c r="B6" s="19">
        <v>2314</v>
      </c>
      <c r="C6" s="19">
        <v>1189</v>
      </c>
      <c r="D6" s="19">
        <v>1125</v>
      </c>
      <c r="E6" s="20" t="s">
        <v>9</v>
      </c>
      <c r="F6" s="19">
        <v>6070</v>
      </c>
      <c r="G6" s="19">
        <v>3198</v>
      </c>
      <c r="H6" s="21">
        <v>2872</v>
      </c>
    </row>
    <row r="7" spans="1:10" ht="12" customHeight="1" x14ac:dyDescent="0.15">
      <c r="A7" s="18" t="s">
        <v>10</v>
      </c>
      <c r="B7" s="19">
        <v>2521</v>
      </c>
      <c r="C7" s="19">
        <v>1326</v>
      </c>
      <c r="D7" s="19">
        <v>1195</v>
      </c>
      <c r="E7" s="20" t="s">
        <v>11</v>
      </c>
      <c r="F7" s="19">
        <v>5716</v>
      </c>
      <c r="G7" s="19">
        <v>2947</v>
      </c>
      <c r="H7" s="21">
        <v>2769</v>
      </c>
    </row>
    <row r="8" spans="1:10" ht="12" customHeight="1" x14ac:dyDescent="0.15">
      <c r="A8" s="18" t="s">
        <v>12</v>
      </c>
      <c r="B8" s="19">
        <v>2741</v>
      </c>
      <c r="C8" s="19">
        <v>1420</v>
      </c>
      <c r="D8" s="19">
        <v>1321</v>
      </c>
      <c r="E8" s="20" t="s">
        <v>13</v>
      </c>
      <c r="F8" s="19">
        <v>5668</v>
      </c>
      <c r="G8" s="19">
        <v>2969</v>
      </c>
      <c r="H8" s="21">
        <v>2699</v>
      </c>
    </row>
    <row r="9" spans="1:10" ht="12" customHeight="1" x14ac:dyDescent="0.15">
      <c r="A9" s="18" t="s">
        <v>14</v>
      </c>
      <c r="B9" s="19">
        <v>2814</v>
      </c>
      <c r="C9" s="19">
        <v>1466</v>
      </c>
      <c r="D9" s="19">
        <v>1348</v>
      </c>
      <c r="E9" s="20" t="s">
        <v>15</v>
      </c>
      <c r="F9" s="19">
        <v>5415</v>
      </c>
      <c r="G9" s="19">
        <v>2829</v>
      </c>
      <c r="H9" s="21">
        <v>2586</v>
      </c>
    </row>
    <row r="10" spans="1:10" ht="12" customHeight="1" x14ac:dyDescent="0.15">
      <c r="A10" s="18" t="s">
        <v>16</v>
      </c>
      <c r="B10" s="19">
        <v>2946</v>
      </c>
      <c r="C10" s="19">
        <v>1525</v>
      </c>
      <c r="D10" s="19">
        <v>1421</v>
      </c>
      <c r="E10" s="20" t="s">
        <v>17</v>
      </c>
      <c r="F10" s="19">
        <v>4646</v>
      </c>
      <c r="G10" s="19">
        <v>2419</v>
      </c>
      <c r="H10" s="21">
        <v>2227</v>
      </c>
    </row>
    <row r="11" spans="1:10" ht="12" customHeight="1" x14ac:dyDescent="0.15">
      <c r="A11" s="18" t="s">
        <v>18</v>
      </c>
      <c r="B11" s="19">
        <v>2974</v>
      </c>
      <c r="C11" s="19">
        <v>1499</v>
      </c>
      <c r="D11" s="19">
        <v>1475</v>
      </c>
      <c r="E11" s="20" t="s">
        <v>19</v>
      </c>
      <c r="F11" s="19">
        <v>4560</v>
      </c>
      <c r="G11" s="19">
        <v>2402</v>
      </c>
      <c r="H11" s="21">
        <v>2158</v>
      </c>
    </row>
    <row r="12" spans="1:10" ht="12" customHeight="1" x14ac:dyDescent="0.15">
      <c r="A12" s="18" t="s">
        <v>20</v>
      </c>
      <c r="B12" s="19">
        <v>2991</v>
      </c>
      <c r="C12" s="19">
        <v>1534</v>
      </c>
      <c r="D12" s="19">
        <v>1457</v>
      </c>
      <c r="E12" s="20" t="s">
        <v>21</v>
      </c>
      <c r="F12" s="19">
        <v>4634</v>
      </c>
      <c r="G12" s="19">
        <v>2374</v>
      </c>
      <c r="H12" s="21">
        <v>2260</v>
      </c>
    </row>
    <row r="13" spans="1:10" ht="12" customHeight="1" x14ac:dyDescent="0.15">
      <c r="A13" s="18" t="s">
        <v>22</v>
      </c>
      <c r="B13" s="19">
        <v>2893</v>
      </c>
      <c r="C13" s="19">
        <v>1443</v>
      </c>
      <c r="D13" s="19">
        <v>1450</v>
      </c>
      <c r="E13" s="20" t="s">
        <v>23</v>
      </c>
      <c r="F13" s="19">
        <v>4194</v>
      </c>
      <c r="G13" s="19">
        <v>2147</v>
      </c>
      <c r="H13" s="21">
        <v>2047</v>
      </c>
    </row>
    <row r="14" spans="1:10" ht="12" customHeight="1" x14ac:dyDescent="0.15">
      <c r="A14" s="18" t="s">
        <v>24</v>
      </c>
      <c r="B14" s="19">
        <v>3015</v>
      </c>
      <c r="C14" s="19">
        <v>1536</v>
      </c>
      <c r="D14" s="19">
        <v>1479</v>
      </c>
      <c r="E14" s="20" t="s">
        <v>25</v>
      </c>
      <c r="F14" s="19">
        <v>4008</v>
      </c>
      <c r="G14" s="19">
        <v>2095</v>
      </c>
      <c r="H14" s="21">
        <v>1913</v>
      </c>
    </row>
    <row r="15" spans="1:10" ht="12" customHeight="1" x14ac:dyDescent="0.15">
      <c r="A15" s="18" t="s">
        <v>26</v>
      </c>
      <c r="B15" s="19">
        <v>2958</v>
      </c>
      <c r="C15" s="19">
        <v>1501</v>
      </c>
      <c r="D15" s="19">
        <v>1457</v>
      </c>
      <c r="E15" s="20" t="s">
        <v>27</v>
      </c>
      <c r="F15" s="19">
        <v>3611</v>
      </c>
      <c r="G15" s="19">
        <v>1850</v>
      </c>
      <c r="H15" s="21">
        <v>1761</v>
      </c>
    </row>
    <row r="16" spans="1:10" ht="12" customHeight="1" x14ac:dyDescent="0.15">
      <c r="A16" s="18" t="s">
        <v>28</v>
      </c>
      <c r="B16" s="19">
        <v>3060</v>
      </c>
      <c r="C16" s="19">
        <v>1613</v>
      </c>
      <c r="D16" s="19">
        <v>1447</v>
      </c>
      <c r="E16" s="20" t="s">
        <v>29</v>
      </c>
      <c r="F16" s="19">
        <v>3551</v>
      </c>
      <c r="G16" s="19">
        <v>1801</v>
      </c>
      <c r="H16" s="21">
        <v>1750</v>
      </c>
    </row>
    <row r="17" spans="1:8" ht="12" customHeight="1" x14ac:dyDescent="0.15">
      <c r="A17" s="18" t="s">
        <v>30</v>
      </c>
      <c r="B17" s="19">
        <v>3127</v>
      </c>
      <c r="C17" s="19">
        <v>1566</v>
      </c>
      <c r="D17" s="19">
        <v>1561</v>
      </c>
      <c r="E17" s="20" t="s">
        <v>31</v>
      </c>
      <c r="F17" s="19">
        <v>3437</v>
      </c>
      <c r="G17" s="19">
        <v>1750</v>
      </c>
      <c r="H17" s="21">
        <v>1687</v>
      </c>
    </row>
    <row r="18" spans="1:8" ht="12" customHeight="1" x14ac:dyDescent="0.15">
      <c r="A18" s="18" t="s">
        <v>32</v>
      </c>
      <c r="B18" s="19">
        <v>3061</v>
      </c>
      <c r="C18" s="19">
        <v>1564</v>
      </c>
      <c r="D18" s="19">
        <v>1497</v>
      </c>
      <c r="E18" s="20" t="s">
        <v>33</v>
      </c>
      <c r="F18" s="19">
        <v>3547</v>
      </c>
      <c r="G18" s="19">
        <v>1763</v>
      </c>
      <c r="H18" s="21">
        <v>1784</v>
      </c>
    </row>
    <row r="19" spans="1:8" ht="12" customHeight="1" x14ac:dyDescent="0.15">
      <c r="A19" s="18" t="s">
        <v>34</v>
      </c>
      <c r="B19" s="19">
        <v>3180</v>
      </c>
      <c r="C19" s="19">
        <v>1654</v>
      </c>
      <c r="D19" s="19">
        <v>1526</v>
      </c>
      <c r="E19" s="20" t="s">
        <v>35</v>
      </c>
      <c r="F19" s="19">
        <v>3260</v>
      </c>
      <c r="G19" s="19">
        <v>1654</v>
      </c>
      <c r="H19" s="21">
        <v>1606</v>
      </c>
    </row>
    <row r="20" spans="1:8" ht="12" customHeight="1" x14ac:dyDescent="0.15">
      <c r="A20" s="18" t="s">
        <v>36</v>
      </c>
      <c r="B20" s="19">
        <v>3107</v>
      </c>
      <c r="C20" s="19">
        <v>1546</v>
      </c>
      <c r="D20" s="19">
        <v>1561</v>
      </c>
      <c r="E20" s="20" t="s">
        <v>37</v>
      </c>
      <c r="F20" s="19">
        <v>3320</v>
      </c>
      <c r="G20" s="19">
        <v>1644</v>
      </c>
      <c r="H20" s="21">
        <v>1676</v>
      </c>
    </row>
    <row r="21" spans="1:8" ht="12" customHeight="1" x14ac:dyDescent="0.15">
      <c r="A21" s="18" t="s">
        <v>38</v>
      </c>
      <c r="B21" s="19">
        <v>2961</v>
      </c>
      <c r="C21" s="19">
        <v>1539</v>
      </c>
      <c r="D21" s="19">
        <v>1422</v>
      </c>
      <c r="E21" s="20" t="s">
        <v>39</v>
      </c>
      <c r="F21" s="19">
        <v>3444</v>
      </c>
      <c r="G21" s="19">
        <v>1703</v>
      </c>
      <c r="H21" s="21">
        <v>1741</v>
      </c>
    </row>
    <row r="22" spans="1:8" ht="12" customHeight="1" x14ac:dyDescent="0.15">
      <c r="A22" s="18" t="s">
        <v>40</v>
      </c>
      <c r="B22" s="19">
        <v>2952</v>
      </c>
      <c r="C22" s="19">
        <v>1531</v>
      </c>
      <c r="D22" s="19">
        <v>1421</v>
      </c>
      <c r="E22" s="20" t="s">
        <v>41</v>
      </c>
      <c r="F22" s="19">
        <v>3644</v>
      </c>
      <c r="G22" s="19">
        <v>1750</v>
      </c>
      <c r="H22" s="21">
        <v>1894</v>
      </c>
    </row>
    <row r="23" spans="1:8" ht="12" customHeight="1" x14ac:dyDescent="0.15">
      <c r="A23" s="18" t="s">
        <v>42</v>
      </c>
      <c r="B23" s="19">
        <v>3188</v>
      </c>
      <c r="C23" s="19">
        <v>1587</v>
      </c>
      <c r="D23" s="19">
        <v>1601</v>
      </c>
      <c r="E23" s="20" t="s">
        <v>43</v>
      </c>
      <c r="F23" s="19">
        <v>3589</v>
      </c>
      <c r="G23" s="19">
        <v>1773</v>
      </c>
      <c r="H23" s="21">
        <v>1816</v>
      </c>
    </row>
    <row r="24" spans="1:8" ht="12" customHeight="1" x14ac:dyDescent="0.15">
      <c r="A24" s="18" t="s">
        <v>44</v>
      </c>
      <c r="B24" s="19">
        <v>3234</v>
      </c>
      <c r="C24" s="19">
        <v>1643</v>
      </c>
      <c r="D24" s="19">
        <v>1591</v>
      </c>
      <c r="E24" s="20" t="s">
        <v>45</v>
      </c>
      <c r="F24" s="19">
        <v>3918</v>
      </c>
      <c r="G24" s="19">
        <v>1832</v>
      </c>
      <c r="H24" s="21">
        <v>2086</v>
      </c>
    </row>
    <row r="25" spans="1:8" ht="12" customHeight="1" x14ac:dyDescent="0.15">
      <c r="A25" s="18" t="s">
        <v>46</v>
      </c>
      <c r="B25" s="19">
        <v>3252</v>
      </c>
      <c r="C25" s="19">
        <v>1612</v>
      </c>
      <c r="D25" s="19">
        <v>1640</v>
      </c>
      <c r="E25" s="20" t="s">
        <v>47</v>
      </c>
      <c r="F25" s="19">
        <v>4127</v>
      </c>
      <c r="G25" s="19">
        <v>1969</v>
      </c>
      <c r="H25" s="21">
        <v>2158</v>
      </c>
    </row>
    <row r="26" spans="1:8" ht="12" customHeight="1" x14ac:dyDescent="0.15">
      <c r="A26" s="18" t="s">
        <v>48</v>
      </c>
      <c r="B26" s="19">
        <v>3375</v>
      </c>
      <c r="C26" s="19">
        <v>1758</v>
      </c>
      <c r="D26" s="19">
        <v>1617</v>
      </c>
      <c r="E26" s="20" t="s">
        <v>49</v>
      </c>
      <c r="F26" s="19">
        <v>4440</v>
      </c>
      <c r="G26" s="19">
        <v>2099</v>
      </c>
      <c r="H26" s="21">
        <v>2341</v>
      </c>
    </row>
    <row r="27" spans="1:8" ht="12" customHeight="1" x14ac:dyDescent="0.15">
      <c r="A27" s="18" t="s">
        <v>50</v>
      </c>
      <c r="B27" s="19">
        <v>3616</v>
      </c>
      <c r="C27" s="19">
        <v>1820</v>
      </c>
      <c r="D27" s="19">
        <v>1796</v>
      </c>
      <c r="E27" s="20" t="s">
        <v>51</v>
      </c>
      <c r="F27" s="19">
        <v>4965</v>
      </c>
      <c r="G27" s="19">
        <v>2317</v>
      </c>
      <c r="H27" s="21">
        <v>2648</v>
      </c>
    </row>
    <row r="28" spans="1:8" ht="12" customHeight="1" x14ac:dyDescent="0.15">
      <c r="A28" s="18" t="s">
        <v>52</v>
      </c>
      <c r="B28" s="19">
        <v>3744</v>
      </c>
      <c r="C28" s="19">
        <v>1894</v>
      </c>
      <c r="D28" s="19">
        <v>1850</v>
      </c>
      <c r="E28" s="20" t="s">
        <v>53</v>
      </c>
      <c r="F28" s="19">
        <v>4981</v>
      </c>
      <c r="G28" s="19">
        <v>2321</v>
      </c>
      <c r="H28" s="21">
        <v>2660</v>
      </c>
    </row>
    <row r="29" spans="1:8" ht="12" customHeight="1" x14ac:dyDescent="0.15">
      <c r="A29" s="18" t="s">
        <v>54</v>
      </c>
      <c r="B29" s="19">
        <v>3815</v>
      </c>
      <c r="C29" s="19">
        <v>1897</v>
      </c>
      <c r="D29" s="19">
        <v>1918</v>
      </c>
      <c r="E29" s="20" t="s">
        <v>55</v>
      </c>
      <c r="F29" s="19">
        <v>5414</v>
      </c>
      <c r="G29" s="19">
        <v>2448</v>
      </c>
      <c r="H29" s="21">
        <v>2966</v>
      </c>
    </row>
    <row r="30" spans="1:8" ht="12" customHeight="1" x14ac:dyDescent="0.15">
      <c r="A30" s="18" t="s">
        <v>56</v>
      </c>
      <c r="B30" s="19">
        <v>3841</v>
      </c>
      <c r="C30" s="19">
        <v>1924</v>
      </c>
      <c r="D30" s="19">
        <v>1917</v>
      </c>
      <c r="E30" s="20" t="s">
        <v>57</v>
      </c>
      <c r="F30" s="19">
        <v>4501</v>
      </c>
      <c r="G30" s="19">
        <v>2035</v>
      </c>
      <c r="H30" s="21">
        <v>2466</v>
      </c>
    </row>
    <row r="31" spans="1:8" ht="12" customHeight="1" x14ac:dyDescent="0.15">
      <c r="A31" s="18" t="s">
        <v>58</v>
      </c>
      <c r="B31" s="19">
        <v>3719</v>
      </c>
      <c r="C31" s="19">
        <v>1871</v>
      </c>
      <c r="D31" s="19">
        <v>1848</v>
      </c>
      <c r="E31" s="20" t="s">
        <v>59</v>
      </c>
      <c r="F31" s="19">
        <v>2959</v>
      </c>
      <c r="G31" s="19">
        <v>1302</v>
      </c>
      <c r="H31" s="21">
        <v>1657</v>
      </c>
    </row>
    <row r="32" spans="1:8" ht="12" customHeight="1" x14ac:dyDescent="0.15">
      <c r="A32" s="18" t="s">
        <v>60</v>
      </c>
      <c r="B32" s="19">
        <v>3805</v>
      </c>
      <c r="C32" s="19">
        <v>1936</v>
      </c>
      <c r="D32" s="19">
        <v>1869</v>
      </c>
      <c r="E32" s="22" t="s">
        <v>61</v>
      </c>
      <c r="F32" s="19">
        <v>3685</v>
      </c>
      <c r="G32" s="19">
        <v>1695</v>
      </c>
      <c r="H32" s="21">
        <v>1990</v>
      </c>
    </row>
    <row r="33" spans="1:8" ht="12" customHeight="1" x14ac:dyDescent="0.15">
      <c r="A33" s="18" t="s">
        <v>62</v>
      </c>
      <c r="B33" s="19">
        <v>3712</v>
      </c>
      <c r="C33" s="19">
        <v>1854</v>
      </c>
      <c r="D33" s="19">
        <v>1858</v>
      </c>
      <c r="E33" s="22" t="s">
        <v>63</v>
      </c>
      <c r="F33" s="19">
        <v>4339</v>
      </c>
      <c r="G33" s="19">
        <v>1930</v>
      </c>
      <c r="H33" s="21">
        <v>2409</v>
      </c>
    </row>
    <row r="34" spans="1:8" ht="12" customHeight="1" x14ac:dyDescent="0.15">
      <c r="A34" s="18" t="s">
        <v>64</v>
      </c>
      <c r="B34" s="19">
        <v>3653</v>
      </c>
      <c r="C34" s="19">
        <v>1842</v>
      </c>
      <c r="D34" s="19">
        <v>1811</v>
      </c>
      <c r="E34" s="22" t="s">
        <v>65</v>
      </c>
      <c r="F34" s="19">
        <v>4116</v>
      </c>
      <c r="G34" s="19">
        <v>1811</v>
      </c>
      <c r="H34" s="21">
        <v>2305</v>
      </c>
    </row>
    <row r="35" spans="1:8" ht="12" customHeight="1" x14ac:dyDescent="0.15">
      <c r="A35" s="18" t="s">
        <v>66</v>
      </c>
      <c r="B35" s="19">
        <v>3740</v>
      </c>
      <c r="C35" s="19">
        <v>1904</v>
      </c>
      <c r="D35" s="19">
        <v>1836</v>
      </c>
      <c r="E35" s="22" t="s">
        <v>67</v>
      </c>
      <c r="F35" s="19">
        <v>4080</v>
      </c>
      <c r="G35" s="19">
        <v>1793</v>
      </c>
      <c r="H35" s="21">
        <v>2287</v>
      </c>
    </row>
    <row r="36" spans="1:8" ht="12" customHeight="1" x14ac:dyDescent="0.15">
      <c r="A36" s="18" t="s">
        <v>68</v>
      </c>
      <c r="B36" s="19">
        <v>3756</v>
      </c>
      <c r="C36" s="19">
        <v>1912</v>
      </c>
      <c r="D36" s="19">
        <v>1844</v>
      </c>
      <c r="E36" s="22" t="s">
        <v>69</v>
      </c>
      <c r="F36" s="19">
        <v>3563</v>
      </c>
      <c r="G36" s="19">
        <v>1565</v>
      </c>
      <c r="H36" s="21">
        <v>1998</v>
      </c>
    </row>
    <row r="37" spans="1:8" ht="12" customHeight="1" x14ac:dyDescent="0.15">
      <c r="A37" s="18" t="s">
        <v>70</v>
      </c>
      <c r="B37" s="19">
        <v>3803</v>
      </c>
      <c r="C37" s="19">
        <v>1943</v>
      </c>
      <c r="D37" s="19">
        <v>1860</v>
      </c>
      <c r="E37" s="22" t="s">
        <v>71</v>
      </c>
      <c r="F37" s="19">
        <v>3122</v>
      </c>
      <c r="G37" s="19">
        <v>1374</v>
      </c>
      <c r="H37" s="21">
        <v>1748</v>
      </c>
    </row>
    <row r="38" spans="1:8" ht="12" customHeight="1" x14ac:dyDescent="0.15">
      <c r="A38" s="18" t="s">
        <v>72</v>
      </c>
      <c r="B38" s="19">
        <v>3876</v>
      </c>
      <c r="C38" s="19">
        <v>2032</v>
      </c>
      <c r="D38" s="19">
        <v>1844</v>
      </c>
      <c r="E38" s="22" t="s">
        <v>73</v>
      </c>
      <c r="F38" s="19">
        <v>2654</v>
      </c>
      <c r="G38" s="19">
        <v>1191</v>
      </c>
      <c r="H38" s="21">
        <v>1463</v>
      </c>
    </row>
    <row r="39" spans="1:8" ht="12" customHeight="1" x14ac:dyDescent="0.15">
      <c r="A39" s="18" t="s">
        <v>74</v>
      </c>
      <c r="B39" s="19">
        <v>3940</v>
      </c>
      <c r="C39" s="19">
        <v>2005</v>
      </c>
      <c r="D39" s="19">
        <v>1935</v>
      </c>
      <c r="E39" s="22" t="s">
        <v>75</v>
      </c>
      <c r="F39" s="19">
        <v>2729</v>
      </c>
      <c r="G39" s="19">
        <v>1224</v>
      </c>
      <c r="H39" s="21">
        <v>1505</v>
      </c>
    </row>
    <row r="40" spans="1:8" ht="12" customHeight="1" x14ac:dyDescent="0.15">
      <c r="A40" s="18" t="s">
        <v>76</v>
      </c>
      <c r="B40" s="19">
        <v>4133</v>
      </c>
      <c r="C40" s="19">
        <v>2092</v>
      </c>
      <c r="D40" s="19">
        <v>2041</v>
      </c>
      <c r="E40" s="22" t="s">
        <v>77</v>
      </c>
      <c r="F40" s="19">
        <v>2353</v>
      </c>
      <c r="G40" s="19">
        <v>1057</v>
      </c>
      <c r="H40" s="21">
        <v>1296</v>
      </c>
    </row>
    <row r="41" spans="1:8" ht="12" customHeight="1" x14ac:dyDescent="0.15">
      <c r="A41" s="18" t="s">
        <v>78</v>
      </c>
      <c r="B41" s="19">
        <v>4017</v>
      </c>
      <c r="C41" s="19">
        <v>2039</v>
      </c>
      <c r="D41" s="19">
        <v>1978</v>
      </c>
      <c r="E41" s="22" t="s">
        <v>79</v>
      </c>
      <c r="F41" s="19">
        <v>2255</v>
      </c>
      <c r="G41" s="19">
        <v>1001</v>
      </c>
      <c r="H41" s="21">
        <v>1254</v>
      </c>
    </row>
    <row r="42" spans="1:8" ht="12" customHeight="1" x14ac:dyDescent="0.15">
      <c r="A42" s="18" t="s">
        <v>80</v>
      </c>
      <c r="B42" s="19">
        <v>4269</v>
      </c>
      <c r="C42" s="19">
        <v>2183</v>
      </c>
      <c r="D42" s="19">
        <v>2086</v>
      </c>
      <c r="E42" s="22" t="s">
        <v>81</v>
      </c>
      <c r="F42" s="19">
        <v>1666</v>
      </c>
      <c r="G42" s="19">
        <v>703</v>
      </c>
      <c r="H42" s="21">
        <v>963</v>
      </c>
    </row>
    <row r="43" spans="1:8" ht="12" customHeight="1" x14ac:dyDescent="0.15">
      <c r="A43" s="18" t="s">
        <v>82</v>
      </c>
      <c r="B43" s="19">
        <v>4551</v>
      </c>
      <c r="C43" s="19">
        <v>2322</v>
      </c>
      <c r="D43" s="19">
        <v>2229</v>
      </c>
      <c r="E43" s="22" t="s">
        <v>83</v>
      </c>
      <c r="F43" s="19">
        <v>1372</v>
      </c>
      <c r="G43" s="19">
        <v>564</v>
      </c>
      <c r="H43" s="21">
        <v>808</v>
      </c>
    </row>
    <row r="44" spans="1:8" ht="12" customHeight="1" x14ac:dyDescent="0.15">
      <c r="A44" s="18" t="s">
        <v>84</v>
      </c>
      <c r="B44" s="19">
        <v>4541</v>
      </c>
      <c r="C44" s="19">
        <v>2333</v>
      </c>
      <c r="D44" s="19">
        <v>2208</v>
      </c>
      <c r="E44" s="22" t="s">
        <v>85</v>
      </c>
      <c r="F44" s="19">
        <v>1180</v>
      </c>
      <c r="G44" s="19">
        <v>465</v>
      </c>
      <c r="H44" s="21">
        <v>715</v>
      </c>
    </row>
    <row r="45" spans="1:8" ht="12" customHeight="1" x14ac:dyDescent="0.15">
      <c r="A45" s="18" t="s">
        <v>86</v>
      </c>
      <c r="B45" s="19">
        <v>4504</v>
      </c>
      <c r="C45" s="19">
        <v>2287</v>
      </c>
      <c r="D45" s="19">
        <v>2217</v>
      </c>
      <c r="E45" s="22" t="s">
        <v>87</v>
      </c>
      <c r="F45" s="19">
        <v>966</v>
      </c>
      <c r="G45" s="19">
        <v>348</v>
      </c>
      <c r="H45" s="21">
        <v>618</v>
      </c>
    </row>
    <row r="46" spans="1:8" ht="12" customHeight="1" x14ac:dyDescent="0.15">
      <c r="A46" s="18" t="s">
        <v>88</v>
      </c>
      <c r="B46" s="19">
        <v>4621</v>
      </c>
      <c r="C46" s="19">
        <v>2353</v>
      </c>
      <c r="D46" s="19">
        <v>2268</v>
      </c>
      <c r="E46" s="22" t="s">
        <v>89</v>
      </c>
      <c r="F46" s="19">
        <v>814</v>
      </c>
      <c r="G46" s="19">
        <v>244</v>
      </c>
      <c r="H46" s="21">
        <v>570</v>
      </c>
    </row>
    <row r="47" spans="1:8" ht="12" customHeight="1" x14ac:dyDescent="0.15">
      <c r="A47" s="18" t="s">
        <v>90</v>
      </c>
      <c r="B47" s="19">
        <v>4811</v>
      </c>
      <c r="C47" s="19">
        <v>2490</v>
      </c>
      <c r="D47" s="19">
        <v>2321</v>
      </c>
      <c r="E47" s="22" t="s">
        <v>91</v>
      </c>
      <c r="F47" s="19">
        <v>577</v>
      </c>
      <c r="G47" s="19">
        <v>182</v>
      </c>
      <c r="H47" s="21">
        <v>395</v>
      </c>
    </row>
    <row r="48" spans="1:8" ht="12" customHeight="1" x14ac:dyDescent="0.15">
      <c r="A48" s="18" t="s">
        <v>92</v>
      </c>
      <c r="B48" s="19">
        <v>4853</v>
      </c>
      <c r="C48" s="19">
        <v>2528</v>
      </c>
      <c r="D48" s="19">
        <v>2325</v>
      </c>
      <c r="E48" s="22" t="s">
        <v>93</v>
      </c>
      <c r="F48" s="19">
        <v>485</v>
      </c>
      <c r="G48" s="19">
        <v>150</v>
      </c>
      <c r="H48" s="21">
        <v>335</v>
      </c>
    </row>
    <row r="49" spans="1:10" ht="12" customHeight="1" x14ac:dyDescent="0.15">
      <c r="A49" s="18" t="s">
        <v>94</v>
      </c>
      <c r="B49" s="19">
        <v>5034</v>
      </c>
      <c r="C49" s="19">
        <v>2653</v>
      </c>
      <c r="D49" s="19">
        <v>2381</v>
      </c>
      <c r="E49" s="22" t="s">
        <v>95</v>
      </c>
      <c r="F49" s="19">
        <v>377</v>
      </c>
      <c r="G49" s="19">
        <v>98</v>
      </c>
      <c r="H49" s="21">
        <v>279</v>
      </c>
    </row>
    <row r="50" spans="1:10" ht="12" customHeight="1" x14ac:dyDescent="0.15">
      <c r="A50" s="18" t="s">
        <v>96</v>
      </c>
      <c r="B50" s="19">
        <v>5220</v>
      </c>
      <c r="C50" s="19">
        <v>2703</v>
      </c>
      <c r="D50" s="19">
        <v>2517</v>
      </c>
      <c r="E50" s="22" t="s">
        <v>97</v>
      </c>
      <c r="F50" s="19">
        <v>312</v>
      </c>
      <c r="G50" s="19">
        <v>76</v>
      </c>
      <c r="H50" s="21">
        <v>236</v>
      </c>
    </row>
    <row r="51" spans="1:10" ht="12" customHeight="1" x14ac:dyDescent="0.15">
      <c r="A51" s="18" t="s">
        <v>98</v>
      </c>
      <c r="B51" s="19">
        <v>5478</v>
      </c>
      <c r="C51" s="19">
        <v>2827</v>
      </c>
      <c r="D51" s="19">
        <v>2651</v>
      </c>
      <c r="E51" s="22" t="s">
        <v>99</v>
      </c>
      <c r="F51" s="19">
        <v>279</v>
      </c>
      <c r="G51" s="19">
        <v>61</v>
      </c>
      <c r="H51" s="21">
        <v>218</v>
      </c>
    </row>
    <row r="52" spans="1:10" ht="12" customHeight="1" x14ac:dyDescent="0.15">
      <c r="A52" s="18" t="s">
        <v>100</v>
      </c>
      <c r="B52" s="19">
        <v>5749</v>
      </c>
      <c r="C52" s="19">
        <v>2989</v>
      </c>
      <c r="D52" s="19">
        <v>2760</v>
      </c>
      <c r="E52" s="22" t="s">
        <v>101</v>
      </c>
      <c r="F52" s="19">
        <v>184</v>
      </c>
      <c r="G52" s="19">
        <v>28</v>
      </c>
      <c r="H52" s="21">
        <v>156</v>
      </c>
    </row>
    <row r="53" spans="1:10" ht="12" customHeight="1" x14ac:dyDescent="0.15">
      <c r="A53" s="18" t="s">
        <v>102</v>
      </c>
      <c r="B53" s="19">
        <v>6357</v>
      </c>
      <c r="C53" s="19">
        <v>3242</v>
      </c>
      <c r="D53" s="19">
        <v>3115</v>
      </c>
      <c r="E53" s="22" t="s">
        <v>103</v>
      </c>
      <c r="F53" s="19">
        <v>114</v>
      </c>
      <c r="G53" s="19">
        <v>16</v>
      </c>
      <c r="H53" s="21">
        <v>98</v>
      </c>
    </row>
    <row r="54" spans="1:10" ht="12" customHeight="1" x14ac:dyDescent="0.15">
      <c r="A54" s="18" t="s">
        <v>104</v>
      </c>
      <c r="B54" s="19">
        <v>6315</v>
      </c>
      <c r="C54" s="19">
        <v>3395</v>
      </c>
      <c r="D54" s="19">
        <v>2920</v>
      </c>
      <c r="E54" s="22" t="s">
        <v>105</v>
      </c>
      <c r="F54" s="19">
        <v>87</v>
      </c>
      <c r="G54" s="19">
        <v>18</v>
      </c>
      <c r="H54" s="21">
        <v>69</v>
      </c>
    </row>
    <row r="55" spans="1:10" ht="12" customHeight="1" x14ac:dyDescent="0.15">
      <c r="A55" s="18" t="s">
        <v>106</v>
      </c>
      <c r="B55" s="19">
        <v>6318</v>
      </c>
      <c r="C55" s="19">
        <v>3214</v>
      </c>
      <c r="D55" s="19">
        <v>3104</v>
      </c>
      <c r="E55" s="22" t="s">
        <v>107</v>
      </c>
      <c r="F55" s="19">
        <v>70</v>
      </c>
      <c r="G55" s="19">
        <v>8</v>
      </c>
      <c r="H55" s="21">
        <v>62</v>
      </c>
    </row>
    <row r="56" spans="1:10" ht="12" customHeight="1" thickBot="1" x14ac:dyDescent="0.2">
      <c r="A56" s="23"/>
      <c r="B56" s="24" t="s">
        <v>108</v>
      </c>
      <c r="C56" s="24" t="s">
        <v>108</v>
      </c>
      <c r="D56" s="24" t="s">
        <v>108</v>
      </c>
      <c r="E56" s="25" t="s">
        <v>109</v>
      </c>
      <c r="F56" s="26">
        <v>113</v>
      </c>
      <c r="G56" s="26">
        <v>9</v>
      </c>
      <c r="H56" s="27">
        <v>104</v>
      </c>
    </row>
    <row r="57" spans="1:10" ht="9" customHeight="1" thickBot="1" x14ac:dyDescent="0.2">
      <c r="A57" s="10"/>
      <c r="B57" s="10"/>
      <c r="C57" s="10"/>
      <c r="D57" s="10"/>
      <c r="E57" s="10"/>
      <c r="F57" s="10"/>
      <c r="G57" s="10"/>
      <c r="H57" s="10"/>
    </row>
    <row r="58" spans="1:10" ht="15" customHeight="1" x14ac:dyDescent="0.15">
      <c r="A58" s="7" t="s">
        <v>6</v>
      </c>
      <c r="B58" s="8" t="s">
        <v>3</v>
      </c>
      <c r="C58" s="8" t="s">
        <v>4</v>
      </c>
      <c r="D58" s="8" t="s">
        <v>5</v>
      </c>
      <c r="E58" s="8" t="s">
        <v>6</v>
      </c>
      <c r="F58" s="8" t="s">
        <v>3</v>
      </c>
      <c r="G58" s="8" t="s">
        <v>4</v>
      </c>
      <c r="H58" s="9" t="s">
        <v>5</v>
      </c>
    </row>
    <row r="59" spans="1:10" ht="12" customHeight="1" thickBot="1" x14ac:dyDescent="0.2">
      <c r="A59" s="12" t="s">
        <v>110</v>
      </c>
      <c r="B59" s="13">
        <f>SUM(B61:B70)+SUM(F61:F71)</f>
        <v>345566</v>
      </c>
      <c r="C59" s="13">
        <f>SUM(C61:C70)+SUM(G61:G71)</f>
        <v>171538</v>
      </c>
      <c r="D59" s="13">
        <f>SUM(D61:D70)+SUM(H61:H71)</f>
        <v>174028</v>
      </c>
      <c r="E59" s="14"/>
      <c r="F59" s="15"/>
      <c r="G59" s="15"/>
      <c r="H59" s="16"/>
    </row>
    <row r="60" spans="1:10" ht="12" customHeight="1" thickTop="1" x14ac:dyDescent="0.15">
      <c r="A60" s="28"/>
      <c r="B60" s="29"/>
      <c r="C60" s="29"/>
      <c r="D60" s="29"/>
      <c r="E60" s="14"/>
      <c r="F60" s="15"/>
      <c r="G60" s="15"/>
      <c r="H60" s="16"/>
    </row>
    <row r="61" spans="1:10" ht="12" customHeight="1" x14ac:dyDescent="0.15">
      <c r="A61" s="18" t="s">
        <v>111</v>
      </c>
      <c r="B61" s="19">
        <f>SUM(B6:B10)</f>
        <v>13336</v>
      </c>
      <c r="C61" s="19">
        <f>SUM(C6:C10)</f>
        <v>6926</v>
      </c>
      <c r="D61" s="19">
        <f>SUM(D6:D10)</f>
        <v>6410</v>
      </c>
      <c r="E61" s="22" t="s">
        <v>112</v>
      </c>
      <c r="F61" s="19">
        <f>SUM(F6:F10)</f>
        <v>27515</v>
      </c>
      <c r="G61" s="19">
        <f>SUM(G6:G10)</f>
        <v>14362</v>
      </c>
      <c r="H61" s="21">
        <f>SUM(H6:H10)</f>
        <v>13153</v>
      </c>
    </row>
    <row r="62" spans="1:10" ht="12" customHeight="1" x14ac:dyDescent="0.15">
      <c r="A62" s="18" t="s">
        <v>113</v>
      </c>
      <c r="B62" s="19">
        <f>SUM(B11:B15)</f>
        <v>14831</v>
      </c>
      <c r="C62" s="19">
        <f>SUM(C11:C15)</f>
        <v>7513</v>
      </c>
      <c r="D62" s="19">
        <f>SUM(D11:D15)</f>
        <v>7318</v>
      </c>
      <c r="E62" s="22" t="s">
        <v>114</v>
      </c>
      <c r="F62" s="19">
        <f>SUM(F11:F15)</f>
        <v>21007</v>
      </c>
      <c r="G62" s="19">
        <f>SUM(G11:G15)</f>
        <v>10868</v>
      </c>
      <c r="H62" s="21">
        <f>SUM(H11:H15)</f>
        <v>10139</v>
      </c>
    </row>
    <row r="63" spans="1:10" ht="12" customHeight="1" x14ac:dyDescent="0.15">
      <c r="A63" s="18" t="s">
        <v>115</v>
      </c>
      <c r="B63" s="19">
        <f>SUM(B16:B20)</f>
        <v>15535</v>
      </c>
      <c r="C63" s="19">
        <f>SUM(C16:C20)</f>
        <v>7943</v>
      </c>
      <c r="D63" s="19">
        <f>SUM(D16:D20)</f>
        <v>7592</v>
      </c>
      <c r="E63" s="22" t="s">
        <v>116</v>
      </c>
      <c r="F63" s="19">
        <f>SUM(F16:F20)</f>
        <v>17115</v>
      </c>
      <c r="G63" s="19">
        <f>SUM(G16:G20)</f>
        <v>8612</v>
      </c>
      <c r="H63" s="21">
        <f>SUM(H16:H20)</f>
        <v>8503</v>
      </c>
    </row>
    <row r="64" spans="1:10" ht="12" customHeight="1" x14ac:dyDescent="0.15">
      <c r="A64" s="18" t="s">
        <v>117</v>
      </c>
      <c r="B64" s="19">
        <f>SUM(B21:B25)</f>
        <v>15587</v>
      </c>
      <c r="C64" s="19">
        <f>SUM(C21:C25)</f>
        <v>7912</v>
      </c>
      <c r="D64" s="19">
        <f>SUM(D21:D25)</f>
        <v>7675</v>
      </c>
      <c r="E64" s="22" t="s">
        <v>118</v>
      </c>
      <c r="F64" s="19">
        <f>SUM(F21:F25)</f>
        <v>18722</v>
      </c>
      <c r="G64" s="19">
        <f>SUM(G21:G25)</f>
        <v>9027</v>
      </c>
      <c r="H64" s="21">
        <f>SUM(H21:H25)</f>
        <v>9695</v>
      </c>
      <c r="I64" s="30"/>
      <c r="J64" s="30"/>
    </row>
    <row r="65" spans="1:8" ht="12" customHeight="1" x14ac:dyDescent="0.15">
      <c r="A65" s="18" t="s">
        <v>119</v>
      </c>
      <c r="B65" s="19">
        <f>SUM(B26:B30)</f>
        <v>18391</v>
      </c>
      <c r="C65" s="19">
        <f>SUM(C26:C30)</f>
        <v>9293</v>
      </c>
      <c r="D65" s="19">
        <f>SUM(D26:D30)</f>
        <v>9098</v>
      </c>
      <c r="E65" s="22" t="s">
        <v>120</v>
      </c>
      <c r="F65" s="19">
        <f>SUM(F26:F30)</f>
        <v>24301</v>
      </c>
      <c r="G65" s="19">
        <f>SUM(G26:G30)</f>
        <v>11220</v>
      </c>
      <c r="H65" s="21">
        <f>SUM(H26:H30)</f>
        <v>13081</v>
      </c>
    </row>
    <row r="66" spans="1:8" ht="12" customHeight="1" x14ac:dyDescent="0.15">
      <c r="A66" s="18" t="s">
        <v>121</v>
      </c>
      <c r="B66" s="19">
        <f>SUM(B31:B35)</f>
        <v>18629</v>
      </c>
      <c r="C66" s="19">
        <f>SUM(C31:C35)</f>
        <v>9407</v>
      </c>
      <c r="D66" s="19">
        <f>SUM(D31:D35)</f>
        <v>9222</v>
      </c>
      <c r="E66" s="22" t="s">
        <v>122</v>
      </c>
      <c r="F66" s="19">
        <f>SUM(F31:F35)</f>
        <v>19179</v>
      </c>
      <c r="G66" s="19">
        <f>SUM(G31:G35)</f>
        <v>8531</v>
      </c>
      <c r="H66" s="21">
        <f>SUM(H31:H35)</f>
        <v>10648</v>
      </c>
    </row>
    <row r="67" spans="1:8" ht="12" customHeight="1" x14ac:dyDescent="0.15">
      <c r="A67" s="18" t="s">
        <v>123</v>
      </c>
      <c r="B67" s="19">
        <f>SUM(B36:B40)</f>
        <v>19508</v>
      </c>
      <c r="C67" s="19">
        <f>SUM(C36:C40)</f>
        <v>9984</v>
      </c>
      <c r="D67" s="19">
        <f>SUM(D36:D40)</f>
        <v>9524</v>
      </c>
      <c r="E67" s="22" t="s">
        <v>124</v>
      </c>
      <c r="F67" s="19">
        <f>SUM(F36:F40)</f>
        <v>14421</v>
      </c>
      <c r="G67" s="19">
        <f>SUM(G36:G40)</f>
        <v>6411</v>
      </c>
      <c r="H67" s="21">
        <f>SUM(H36:H40)</f>
        <v>8010</v>
      </c>
    </row>
    <row r="68" spans="1:8" ht="12" customHeight="1" x14ac:dyDescent="0.15">
      <c r="A68" s="18" t="s">
        <v>125</v>
      </c>
      <c r="B68" s="19">
        <f>SUM(B41:B45)</f>
        <v>21882</v>
      </c>
      <c r="C68" s="19">
        <f>SUM(C41:C45)</f>
        <v>11164</v>
      </c>
      <c r="D68" s="19">
        <f>SUM(D41:D45)</f>
        <v>10718</v>
      </c>
      <c r="E68" s="22" t="s">
        <v>126</v>
      </c>
      <c r="F68" s="19">
        <f>SUM(F41:F45)</f>
        <v>7439</v>
      </c>
      <c r="G68" s="19">
        <f>SUM(G41:G45)</f>
        <v>3081</v>
      </c>
      <c r="H68" s="21">
        <f>SUM(H41:H45)</f>
        <v>4358</v>
      </c>
    </row>
    <row r="69" spans="1:8" ht="12" customHeight="1" x14ac:dyDescent="0.15">
      <c r="A69" s="18" t="s">
        <v>127</v>
      </c>
      <c r="B69" s="19">
        <f>SUM(B46:B50)</f>
        <v>24539</v>
      </c>
      <c r="C69" s="19">
        <f>SUM(C46:C50)</f>
        <v>12727</v>
      </c>
      <c r="D69" s="19">
        <f>SUM(D46:D50)</f>
        <v>11812</v>
      </c>
      <c r="E69" s="22" t="s">
        <v>128</v>
      </c>
      <c r="F69" s="19">
        <f>SUM(F46:F50)</f>
        <v>2565</v>
      </c>
      <c r="G69" s="19">
        <f>SUM(G46:G50)</f>
        <v>750</v>
      </c>
      <c r="H69" s="21">
        <f>SUM(H46:H50)</f>
        <v>1815</v>
      </c>
    </row>
    <row r="70" spans="1:8" ht="12" customHeight="1" x14ac:dyDescent="0.15">
      <c r="A70" s="18" t="s">
        <v>129</v>
      </c>
      <c r="B70" s="19">
        <f>SUM(B51:B55)</f>
        <v>30217</v>
      </c>
      <c r="C70" s="19">
        <f>SUM(C51:C55)</f>
        <v>15667</v>
      </c>
      <c r="D70" s="19">
        <f>SUM(D51:D55)</f>
        <v>14550</v>
      </c>
      <c r="E70" s="22" t="s">
        <v>130</v>
      </c>
      <c r="F70" s="19">
        <f>SUM(F51:F55)</f>
        <v>734</v>
      </c>
      <c r="G70" s="19">
        <f>SUM(G51:G55)</f>
        <v>131</v>
      </c>
      <c r="H70" s="21">
        <f>SUM(H51:H55)</f>
        <v>603</v>
      </c>
    </row>
    <row r="71" spans="1:8" ht="12" customHeight="1" thickBot="1" x14ac:dyDescent="0.2">
      <c r="A71" s="31"/>
      <c r="B71" s="26"/>
      <c r="C71" s="26"/>
      <c r="D71" s="26"/>
      <c r="E71" s="25" t="s">
        <v>131</v>
      </c>
      <c r="F71" s="26">
        <f>F56</f>
        <v>113</v>
      </c>
      <c r="G71" s="26">
        <f>G56</f>
        <v>9</v>
      </c>
      <c r="H71" s="27">
        <f>H56</f>
        <v>104</v>
      </c>
    </row>
    <row r="72" spans="1:8" x14ac:dyDescent="0.15">
      <c r="A72" s="10"/>
      <c r="B72" s="10"/>
      <c r="C72" s="10"/>
      <c r="D72" s="10"/>
      <c r="E72" s="10"/>
      <c r="F72" s="10"/>
      <c r="G72" s="10"/>
      <c r="H72" s="10"/>
    </row>
  </sheetData>
  <dataConsolidate/>
  <mergeCells count="1">
    <mergeCell ref="A1:H1"/>
  </mergeCells>
  <phoneticPr fontId="3"/>
  <printOptions horizontalCentered="1"/>
  <pageMargins left="0.39370078740157483" right="0.39370078740157483" top="0.39370078740157483" bottom="0.39370078740157483" header="0.39370078740157483" footer="0.39370078740157483"/>
  <pageSetup paperSize="9" fitToWidth="0" orientation="portrait" r:id="rId1"/>
  <headerFooter alignWithMargins="0">
    <oddHeader xml:space="preserve">&amp;R
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2"/>
  <sheetViews>
    <sheetView zoomScaleNormal="100" zoomScaleSheetLayoutView="100" workbookViewId="0">
      <selection sqref="A1:H1"/>
    </sheetView>
  </sheetViews>
  <sheetFormatPr defaultRowHeight="13.5" x14ac:dyDescent="0.15"/>
  <cols>
    <col min="1" max="4" width="11.25" style="2" customWidth="1"/>
    <col min="5" max="5" width="11.25" style="11" customWidth="1"/>
    <col min="6" max="8" width="11.25" style="2" customWidth="1"/>
    <col min="9" max="16384" width="9" style="2"/>
  </cols>
  <sheetData>
    <row r="1" spans="1:10" ht="18.75" customHeight="1" x14ac:dyDescent="0.2">
      <c r="A1" s="50" t="s">
        <v>0</v>
      </c>
      <c r="B1" s="50"/>
      <c r="C1" s="50"/>
      <c r="D1" s="50"/>
      <c r="E1" s="50"/>
      <c r="F1" s="50"/>
      <c r="G1" s="50"/>
      <c r="H1" s="50"/>
      <c r="I1" s="1"/>
      <c r="J1" s="1"/>
    </row>
    <row r="2" spans="1:10" ht="18.75" customHeight="1" thickBot="1" x14ac:dyDescent="0.2">
      <c r="A2" s="3"/>
      <c r="B2" s="3"/>
      <c r="C2" s="3"/>
      <c r="D2" s="3"/>
      <c r="E2" s="4"/>
      <c r="F2" s="3"/>
      <c r="G2" s="3"/>
      <c r="H2" s="5" t="s">
        <v>136</v>
      </c>
      <c r="I2" s="1"/>
      <c r="J2" s="6"/>
    </row>
    <row r="3" spans="1:10" s="11" customFormat="1" ht="15" customHeight="1" x14ac:dyDescent="0.15">
      <c r="A3" s="7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3</v>
      </c>
      <c r="G3" s="8" t="s">
        <v>4</v>
      </c>
      <c r="H3" s="9" t="s">
        <v>5</v>
      </c>
      <c r="I3" s="10"/>
      <c r="J3" s="10"/>
    </row>
    <row r="4" spans="1:10" ht="12" customHeight="1" thickBot="1" x14ac:dyDescent="0.2">
      <c r="A4" s="12" t="s">
        <v>7</v>
      </c>
      <c r="B4" s="13">
        <f>SUM(B6:B55,F6:F56)</f>
        <v>345532</v>
      </c>
      <c r="C4" s="13">
        <f>SUM(C6:C55,G6:G56)</f>
        <v>171522</v>
      </c>
      <c r="D4" s="13">
        <f>SUM(D6:D55,H6:H56)</f>
        <v>174010</v>
      </c>
      <c r="E4" s="14"/>
      <c r="F4" s="15"/>
      <c r="G4" s="15"/>
      <c r="H4" s="16"/>
    </row>
    <row r="5" spans="1:10" ht="12" customHeight="1" thickTop="1" x14ac:dyDescent="0.15">
      <c r="A5" s="17"/>
      <c r="B5" s="15"/>
      <c r="C5" s="15"/>
      <c r="D5" s="15"/>
      <c r="E5" s="14"/>
      <c r="F5" s="15"/>
      <c r="G5" s="15"/>
      <c r="H5" s="16"/>
    </row>
    <row r="6" spans="1:10" ht="12" customHeight="1" x14ac:dyDescent="0.15">
      <c r="A6" s="18" t="s">
        <v>8</v>
      </c>
      <c r="B6" s="19">
        <v>2306</v>
      </c>
      <c r="C6" s="19">
        <v>1189</v>
      </c>
      <c r="D6" s="19">
        <v>1117</v>
      </c>
      <c r="E6" s="20" t="s">
        <v>9</v>
      </c>
      <c r="F6" s="19">
        <v>6099</v>
      </c>
      <c r="G6" s="19">
        <v>3215</v>
      </c>
      <c r="H6" s="21">
        <v>2884</v>
      </c>
    </row>
    <row r="7" spans="1:10" ht="12" customHeight="1" x14ac:dyDescent="0.15">
      <c r="A7" s="18" t="s">
        <v>10</v>
      </c>
      <c r="B7" s="19">
        <v>2531</v>
      </c>
      <c r="C7" s="19">
        <v>1332</v>
      </c>
      <c r="D7" s="19">
        <v>1199</v>
      </c>
      <c r="E7" s="20" t="s">
        <v>11</v>
      </c>
      <c r="F7" s="19">
        <v>5677</v>
      </c>
      <c r="G7" s="19">
        <v>2932</v>
      </c>
      <c r="H7" s="21">
        <v>2745</v>
      </c>
    </row>
    <row r="8" spans="1:10" ht="12" customHeight="1" x14ac:dyDescent="0.15">
      <c r="A8" s="18" t="s">
        <v>12</v>
      </c>
      <c r="B8" s="19">
        <v>2678</v>
      </c>
      <c r="C8" s="19">
        <v>1395</v>
      </c>
      <c r="D8" s="19">
        <v>1283</v>
      </c>
      <c r="E8" s="20" t="s">
        <v>13</v>
      </c>
      <c r="F8" s="19">
        <v>5740</v>
      </c>
      <c r="G8" s="19">
        <v>2994</v>
      </c>
      <c r="H8" s="21">
        <v>2746</v>
      </c>
    </row>
    <row r="9" spans="1:10" ht="12" customHeight="1" x14ac:dyDescent="0.15">
      <c r="A9" s="18" t="s">
        <v>14</v>
      </c>
      <c r="B9" s="19">
        <v>2813</v>
      </c>
      <c r="C9" s="19">
        <v>1454</v>
      </c>
      <c r="D9" s="19">
        <v>1359</v>
      </c>
      <c r="E9" s="20" t="s">
        <v>15</v>
      </c>
      <c r="F9" s="19">
        <v>5429</v>
      </c>
      <c r="G9" s="19">
        <v>2853</v>
      </c>
      <c r="H9" s="21">
        <v>2576</v>
      </c>
    </row>
    <row r="10" spans="1:10" ht="12" customHeight="1" x14ac:dyDescent="0.15">
      <c r="A10" s="18" t="s">
        <v>16</v>
      </c>
      <c r="B10" s="19">
        <v>2935</v>
      </c>
      <c r="C10" s="19">
        <v>1525</v>
      </c>
      <c r="D10" s="19">
        <v>1410</v>
      </c>
      <c r="E10" s="20" t="s">
        <v>17</v>
      </c>
      <c r="F10" s="19">
        <v>4780</v>
      </c>
      <c r="G10" s="19">
        <v>2487</v>
      </c>
      <c r="H10" s="21">
        <v>2293</v>
      </c>
    </row>
    <row r="11" spans="1:10" ht="12" customHeight="1" x14ac:dyDescent="0.15">
      <c r="A11" s="18" t="s">
        <v>18</v>
      </c>
      <c r="B11" s="19">
        <v>3002</v>
      </c>
      <c r="C11" s="19">
        <v>1501</v>
      </c>
      <c r="D11" s="19">
        <v>1501</v>
      </c>
      <c r="E11" s="20" t="s">
        <v>19</v>
      </c>
      <c r="F11" s="19">
        <v>4499</v>
      </c>
      <c r="G11" s="19">
        <v>2361</v>
      </c>
      <c r="H11" s="21">
        <v>2138</v>
      </c>
    </row>
    <row r="12" spans="1:10" ht="12" customHeight="1" x14ac:dyDescent="0.15">
      <c r="A12" s="18" t="s">
        <v>20</v>
      </c>
      <c r="B12" s="19">
        <v>3012</v>
      </c>
      <c r="C12" s="19">
        <v>1552</v>
      </c>
      <c r="D12" s="19">
        <v>1460</v>
      </c>
      <c r="E12" s="20" t="s">
        <v>21</v>
      </c>
      <c r="F12" s="19">
        <v>4693</v>
      </c>
      <c r="G12" s="19">
        <v>2421</v>
      </c>
      <c r="H12" s="21">
        <v>2272</v>
      </c>
    </row>
    <row r="13" spans="1:10" ht="12" customHeight="1" x14ac:dyDescent="0.15">
      <c r="A13" s="18" t="s">
        <v>22</v>
      </c>
      <c r="B13" s="19">
        <v>2852</v>
      </c>
      <c r="C13" s="19">
        <v>1428</v>
      </c>
      <c r="D13" s="19">
        <v>1424</v>
      </c>
      <c r="E13" s="20" t="s">
        <v>23</v>
      </c>
      <c r="F13" s="19">
        <v>4193</v>
      </c>
      <c r="G13" s="19">
        <v>2126</v>
      </c>
      <c r="H13" s="21">
        <v>2067</v>
      </c>
    </row>
    <row r="14" spans="1:10" ht="12" customHeight="1" x14ac:dyDescent="0.15">
      <c r="A14" s="18" t="s">
        <v>24</v>
      </c>
      <c r="B14" s="19">
        <v>3017</v>
      </c>
      <c r="C14" s="19">
        <v>1537</v>
      </c>
      <c r="D14" s="19">
        <v>1480</v>
      </c>
      <c r="E14" s="20" t="s">
        <v>25</v>
      </c>
      <c r="F14" s="19">
        <v>4046</v>
      </c>
      <c r="G14" s="19">
        <v>2138</v>
      </c>
      <c r="H14" s="21">
        <v>1908</v>
      </c>
    </row>
    <row r="15" spans="1:10" ht="12" customHeight="1" x14ac:dyDescent="0.15">
      <c r="A15" s="18" t="s">
        <v>26</v>
      </c>
      <c r="B15" s="19">
        <v>2961</v>
      </c>
      <c r="C15" s="19">
        <v>1506</v>
      </c>
      <c r="D15" s="19">
        <v>1455</v>
      </c>
      <c r="E15" s="20" t="s">
        <v>27</v>
      </c>
      <c r="F15" s="19">
        <v>3629</v>
      </c>
      <c r="G15" s="19">
        <v>1857</v>
      </c>
      <c r="H15" s="21">
        <v>1772</v>
      </c>
    </row>
    <row r="16" spans="1:10" ht="12" customHeight="1" x14ac:dyDescent="0.15">
      <c r="A16" s="18" t="s">
        <v>28</v>
      </c>
      <c r="B16" s="19">
        <v>3071</v>
      </c>
      <c r="C16" s="19">
        <v>1628</v>
      </c>
      <c r="D16" s="19">
        <v>1443</v>
      </c>
      <c r="E16" s="20" t="s">
        <v>29</v>
      </c>
      <c r="F16" s="19">
        <v>3527</v>
      </c>
      <c r="G16" s="19">
        <v>1792</v>
      </c>
      <c r="H16" s="21">
        <v>1735</v>
      </c>
    </row>
    <row r="17" spans="1:8" ht="12" customHeight="1" x14ac:dyDescent="0.15">
      <c r="A17" s="18" t="s">
        <v>30</v>
      </c>
      <c r="B17" s="19">
        <v>3128</v>
      </c>
      <c r="C17" s="19">
        <v>1561</v>
      </c>
      <c r="D17" s="19">
        <v>1567</v>
      </c>
      <c r="E17" s="20" t="s">
        <v>31</v>
      </c>
      <c r="F17" s="19">
        <v>3443</v>
      </c>
      <c r="G17" s="19">
        <v>1759</v>
      </c>
      <c r="H17" s="21">
        <v>1684</v>
      </c>
    </row>
    <row r="18" spans="1:8" ht="12" customHeight="1" x14ac:dyDescent="0.15">
      <c r="A18" s="18" t="s">
        <v>32</v>
      </c>
      <c r="B18" s="19">
        <v>3060</v>
      </c>
      <c r="C18" s="19">
        <v>1550</v>
      </c>
      <c r="D18" s="19">
        <v>1510</v>
      </c>
      <c r="E18" s="20" t="s">
        <v>33</v>
      </c>
      <c r="F18" s="19">
        <v>3556</v>
      </c>
      <c r="G18" s="19">
        <v>1770</v>
      </c>
      <c r="H18" s="21">
        <v>1786</v>
      </c>
    </row>
    <row r="19" spans="1:8" ht="12" customHeight="1" x14ac:dyDescent="0.15">
      <c r="A19" s="18" t="s">
        <v>34</v>
      </c>
      <c r="B19" s="19">
        <v>3155</v>
      </c>
      <c r="C19" s="19">
        <v>1648</v>
      </c>
      <c r="D19" s="19">
        <v>1507</v>
      </c>
      <c r="E19" s="20" t="s">
        <v>35</v>
      </c>
      <c r="F19" s="19">
        <v>3277</v>
      </c>
      <c r="G19" s="19">
        <v>1644</v>
      </c>
      <c r="H19" s="21">
        <v>1633</v>
      </c>
    </row>
    <row r="20" spans="1:8" ht="12" customHeight="1" x14ac:dyDescent="0.15">
      <c r="A20" s="18" t="s">
        <v>36</v>
      </c>
      <c r="B20" s="19">
        <v>3081</v>
      </c>
      <c r="C20" s="19">
        <v>1533</v>
      </c>
      <c r="D20" s="19">
        <v>1548</v>
      </c>
      <c r="E20" s="20" t="s">
        <v>37</v>
      </c>
      <c r="F20" s="19">
        <v>3327</v>
      </c>
      <c r="G20" s="19">
        <v>1656</v>
      </c>
      <c r="H20" s="21">
        <v>1671</v>
      </c>
    </row>
    <row r="21" spans="1:8" ht="12" customHeight="1" x14ac:dyDescent="0.15">
      <c r="A21" s="18" t="s">
        <v>38</v>
      </c>
      <c r="B21" s="19">
        <v>2990</v>
      </c>
      <c r="C21" s="19">
        <v>1544</v>
      </c>
      <c r="D21" s="19">
        <v>1446</v>
      </c>
      <c r="E21" s="20" t="s">
        <v>39</v>
      </c>
      <c r="F21" s="19">
        <v>3414</v>
      </c>
      <c r="G21" s="19">
        <v>1679</v>
      </c>
      <c r="H21" s="21">
        <v>1735</v>
      </c>
    </row>
    <row r="22" spans="1:8" ht="12" customHeight="1" x14ac:dyDescent="0.15">
      <c r="A22" s="18" t="s">
        <v>40</v>
      </c>
      <c r="B22" s="19">
        <v>2935</v>
      </c>
      <c r="C22" s="19">
        <v>1528</v>
      </c>
      <c r="D22" s="19">
        <v>1407</v>
      </c>
      <c r="E22" s="20" t="s">
        <v>41</v>
      </c>
      <c r="F22" s="19">
        <v>3614</v>
      </c>
      <c r="G22" s="19">
        <v>1752</v>
      </c>
      <c r="H22" s="21">
        <v>1862</v>
      </c>
    </row>
    <row r="23" spans="1:8" ht="12" customHeight="1" x14ac:dyDescent="0.15">
      <c r="A23" s="18" t="s">
        <v>42</v>
      </c>
      <c r="B23" s="19">
        <v>3182</v>
      </c>
      <c r="C23" s="19">
        <v>1585</v>
      </c>
      <c r="D23" s="19">
        <v>1597</v>
      </c>
      <c r="E23" s="20" t="s">
        <v>43</v>
      </c>
      <c r="F23" s="19">
        <v>3571</v>
      </c>
      <c r="G23" s="19">
        <v>1763</v>
      </c>
      <c r="H23" s="21">
        <v>1808</v>
      </c>
    </row>
    <row r="24" spans="1:8" ht="12" customHeight="1" x14ac:dyDescent="0.15">
      <c r="A24" s="18" t="s">
        <v>44</v>
      </c>
      <c r="B24" s="19">
        <v>3243</v>
      </c>
      <c r="C24" s="19">
        <v>1648</v>
      </c>
      <c r="D24" s="19">
        <v>1595</v>
      </c>
      <c r="E24" s="20" t="s">
        <v>45</v>
      </c>
      <c r="F24" s="19">
        <v>3937</v>
      </c>
      <c r="G24" s="19">
        <v>1842</v>
      </c>
      <c r="H24" s="21">
        <v>2095</v>
      </c>
    </row>
    <row r="25" spans="1:8" ht="12" customHeight="1" x14ac:dyDescent="0.15">
      <c r="A25" s="18" t="s">
        <v>46</v>
      </c>
      <c r="B25" s="19">
        <v>3265</v>
      </c>
      <c r="C25" s="19">
        <v>1634</v>
      </c>
      <c r="D25" s="19">
        <v>1631</v>
      </c>
      <c r="E25" s="20" t="s">
        <v>47</v>
      </c>
      <c r="F25" s="19">
        <v>4118</v>
      </c>
      <c r="G25" s="19">
        <v>1970</v>
      </c>
      <c r="H25" s="21">
        <v>2148</v>
      </c>
    </row>
    <row r="26" spans="1:8" ht="12" customHeight="1" x14ac:dyDescent="0.15">
      <c r="A26" s="18" t="s">
        <v>48</v>
      </c>
      <c r="B26" s="19">
        <v>3381</v>
      </c>
      <c r="C26" s="19">
        <v>1743</v>
      </c>
      <c r="D26" s="19">
        <v>1638</v>
      </c>
      <c r="E26" s="20" t="s">
        <v>49</v>
      </c>
      <c r="F26" s="19">
        <v>4391</v>
      </c>
      <c r="G26" s="19">
        <v>2062</v>
      </c>
      <c r="H26" s="21">
        <v>2329</v>
      </c>
    </row>
    <row r="27" spans="1:8" ht="12" customHeight="1" x14ac:dyDescent="0.15">
      <c r="A27" s="18" t="s">
        <v>50</v>
      </c>
      <c r="B27" s="19">
        <v>3577</v>
      </c>
      <c r="C27" s="19">
        <v>1810</v>
      </c>
      <c r="D27" s="19">
        <v>1767</v>
      </c>
      <c r="E27" s="20" t="s">
        <v>51</v>
      </c>
      <c r="F27" s="19">
        <v>4877</v>
      </c>
      <c r="G27" s="19">
        <v>2278</v>
      </c>
      <c r="H27" s="21">
        <v>2599</v>
      </c>
    </row>
    <row r="28" spans="1:8" ht="12" customHeight="1" x14ac:dyDescent="0.15">
      <c r="A28" s="18" t="s">
        <v>52</v>
      </c>
      <c r="B28" s="19">
        <v>3727</v>
      </c>
      <c r="C28" s="19">
        <v>1881</v>
      </c>
      <c r="D28" s="19">
        <v>1846</v>
      </c>
      <c r="E28" s="20" t="s">
        <v>53</v>
      </c>
      <c r="F28" s="19">
        <v>5007</v>
      </c>
      <c r="G28" s="19">
        <v>2321</v>
      </c>
      <c r="H28" s="21">
        <v>2686</v>
      </c>
    </row>
    <row r="29" spans="1:8" ht="12" customHeight="1" x14ac:dyDescent="0.15">
      <c r="A29" s="18" t="s">
        <v>54</v>
      </c>
      <c r="B29" s="19">
        <v>3797</v>
      </c>
      <c r="C29" s="19">
        <v>1882</v>
      </c>
      <c r="D29" s="19">
        <v>1915</v>
      </c>
      <c r="E29" s="20" t="s">
        <v>55</v>
      </c>
      <c r="F29" s="19">
        <v>5358</v>
      </c>
      <c r="G29" s="19">
        <v>2431</v>
      </c>
      <c r="H29" s="21">
        <v>2927</v>
      </c>
    </row>
    <row r="30" spans="1:8" ht="12" customHeight="1" x14ac:dyDescent="0.15">
      <c r="A30" s="18" t="s">
        <v>56</v>
      </c>
      <c r="B30" s="19">
        <v>3846</v>
      </c>
      <c r="C30" s="19">
        <v>1932</v>
      </c>
      <c r="D30" s="19">
        <v>1914</v>
      </c>
      <c r="E30" s="20" t="s">
        <v>57</v>
      </c>
      <c r="F30" s="19">
        <v>4664</v>
      </c>
      <c r="G30" s="19">
        <v>2110</v>
      </c>
      <c r="H30" s="21">
        <v>2554</v>
      </c>
    </row>
    <row r="31" spans="1:8" ht="12" customHeight="1" x14ac:dyDescent="0.15">
      <c r="A31" s="18" t="s">
        <v>58</v>
      </c>
      <c r="B31" s="19">
        <v>3767</v>
      </c>
      <c r="C31" s="19">
        <v>1899</v>
      </c>
      <c r="D31" s="19">
        <v>1868</v>
      </c>
      <c r="E31" s="20" t="s">
        <v>59</v>
      </c>
      <c r="F31" s="19">
        <v>2973</v>
      </c>
      <c r="G31" s="19">
        <v>1315</v>
      </c>
      <c r="H31" s="21">
        <v>1658</v>
      </c>
    </row>
    <row r="32" spans="1:8" ht="12" customHeight="1" x14ac:dyDescent="0.15">
      <c r="A32" s="18" t="s">
        <v>60</v>
      </c>
      <c r="B32" s="19">
        <v>3773</v>
      </c>
      <c r="C32" s="19">
        <v>1919</v>
      </c>
      <c r="D32" s="19">
        <v>1854</v>
      </c>
      <c r="E32" s="22" t="s">
        <v>61</v>
      </c>
      <c r="F32" s="19">
        <v>3629</v>
      </c>
      <c r="G32" s="19">
        <v>1662</v>
      </c>
      <c r="H32" s="21">
        <v>1967</v>
      </c>
    </row>
    <row r="33" spans="1:8" ht="12" customHeight="1" x14ac:dyDescent="0.15">
      <c r="A33" s="18" t="s">
        <v>62</v>
      </c>
      <c r="B33" s="19">
        <v>3733</v>
      </c>
      <c r="C33" s="19">
        <v>1867</v>
      </c>
      <c r="D33" s="19">
        <v>1866</v>
      </c>
      <c r="E33" s="22" t="s">
        <v>63</v>
      </c>
      <c r="F33" s="19">
        <v>4331</v>
      </c>
      <c r="G33" s="19">
        <v>1935</v>
      </c>
      <c r="H33" s="21">
        <v>2396</v>
      </c>
    </row>
    <row r="34" spans="1:8" ht="12" customHeight="1" x14ac:dyDescent="0.15">
      <c r="A34" s="18" t="s">
        <v>64</v>
      </c>
      <c r="B34" s="19">
        <v>3630</v>
      </c>
      <c r="C34" s="19">
        <v>1842</v>
      </c>
      <c r="D34" s="19">
        <v>1788</v>
      </c>
      <c r="E34" s="22" t="s">
        <v>65</v>
      </c>
      <c r="F34" s="19">
        <v>4126</v>
      </c>
      <c r="G34" s="19">
        <v>1799</v>
      </c>
      <c r="H34" s="21">
        <v>2327</v>
      </c>
    </row>
    <row r="35" spans="1:8" ht="12" customHeight="1" x14ac:dyDescent="0.15">
      <c r="A35" s="18" t="s">
        <v>66</v>
      </c>
      <c r="B35" s="19">
        <v>3788</v>
      </c>
      <c r="C35" s="19">
        <v>1925</v>
      </c>
      <c r="D35" s="19">
        <v>1863</v>
      </c>
      <c r="E35" s="22" t="s">
        <v>67</v>
      </c>
      <c r="F35" s="19">
        <v>4089</v>
      </c>
      <c r="G35" s="19">
        <v>1806</v>
      </c>
      <c r="H35" s="21">
        <v>2283</v>
      </c>
    </row>
    <row r="36" spans="1:8" ht="12" customHeight="1" x14ac:dyDescent="0.15">
      <c r="A36" s="18" t="s">
        <v>68</v>
      </c>
      <c r="B36" s="19">
        <v>3734</v>
      </c>
      <c r="C36" s="19">
        <v>1909</v>
      </c>
      <c r="D36" s="19">
        <v>1825</v>
      </c>
      <c r="E36" s="22" t="s">
        <v>69</v>
      </c>
      <c r="F36" s="19">
        <v>3558</v>
      </c>
      <c r="G36" s="19">
        <v>1564</v>
      </c>
      <c r="H36" s="21">
        <v>1994</v>
      </c>
    </row>
    <row r="37" spans="1:8" ht="12" customHeight="1" x14ac:dyDescent="0.15">
      <c r="A37" s="18" t="s">
        <v>70</v>
      </c>
      <c r="B37" s="19">
        <v>3767</v>
      </c>
      <c r="C37" s="19">
        <v>1916</v>
      </c>
      <c r="D37" s="19">
        <v>1851</v>
      </c>
      <c r="E37" s="22" t="s">
        <v>71</v>
      </c>
      <c r="F37" s="19">
        <v>3162</v>
      </c>
      <c r="G37" s="19">
        <v>1408</v>
      </c>
      <c r="H37" s="21">
        <v>1754</v>
      </c>
    </row>
    <row r="38" spans="1:8" ht="12" customHeight="1" x14ac:dyDescent="0.15">
      <c r="A38" s="18" t="s">
        <v>72</v>
      </c>
      <c r="B38" s="19">
        <v>3876</v>
      </c>
      <c r="C38" s="19">
        <v>2035</v>
      </c>
      <c r="D38" s="19">
        <v>1841</v>
      </c>
      <c r="E38" s="22" t="s">
        <v>73</v>
      </c>
      <c r="F38" s="19">
        <v>2680</v>
      </c>
      <c r="G38" s="19">
        <v>1182</v>
      </c>
      <c r="H38" s="21">
        <v>1498</v>
      </c>
    </row>
    <row r="39" spans="1:8" ht="12" customHeight="1" x14ac:dyDescent="0.15">
      <c r="A39" s="18" t="s">
        <v>74</v>
      </c>
      <c r="B39" s="19">
        <v>3930</v>
      </c>
      <c r="C39" s="19">
        <v>1988</v>
      </c>
      <c r="D39" s="19">
        <v>1942</v>
      </c>
      <c r="E39" s="22" t="s">
        <v>75</v>
      </c>
      <c r="F39" s="19">
        <v>2733</v>
      </c>
      <c r="G39" s="19">
        <v>1213</v>
      </c>
      <c r="H39" s="21">
        <v>1520</v>
      </c>
    </row>
    <row r="40" spans="1:8" ht="12" customHeight="1" x14ac:dyDescent="0.15">
      <c r="A40" s="18" t="s">
        <v>76</v>
      </c>
      <c r="B40" s="19">
        <v>4121</v>
      </c>
      <c r="C40" s="19">
        <v>2072</v>
      </c>
      <c r="D40" s="19">
        <v>2049</v>
      </c>
      <c r="E40" s="22" t="s">
        <v>77</v>
      </c>
      <c r="F40" s="19">
        <v>2353</v>
      </c>
      <c r="G40" s="19">
        <v>1060</v>
      </c>
      <c r="H40" s="21">
        <v>1293</v>
      </c>
    </row>
    <row r="41" spans="1:8" ht="12" customHeight="1" x14ac:dyDescent="0.15">
      <c r="A41" s="18" t="s">
        <v>78</v>
      </c>
      <c r="B41" s="19">
        <v>4049</v>
      </c>
      <c r="C41" s="19">
        <v>2075</v>
      </c>
      <c r="D41" s="19">
        <v>1974</v>
      </c>
      <c r="E41" s="22" t="s">
        <v>79</v>
      </c>
      <c r="F41" s="19">
        <v>2276</v>
      </c>
      <c r="G41" s="19">
        <v>1012</v>
      </c>
      <c r="H41" s="21">
        <v>1264</v>
      </c>
    </row>
    <row r="42" spans="1:8" ht="12" customHeight="1" x14ac:dyDescent="0.15">
      <c r="A42" s="18" t="s">
        <v>80</v>
      </c>
      <c r="B42" s="19">
        <v>4258</v>
      </c>
      <c r="C42" s="19">
        <v>2170</v>
      </c>
      <c r="D42" s="19">
        <v>2088</v>
      </c>
      <c r="E42" s="22" t="s">
        <v>81</v>
      </c>
      <c r="F42" s="19">
        <v>1675</v>
      </c>
      <c r="G42" s="19">
        <v>716</v>
      </c>
      <c r="H42" s="21">
        <v>959</v>
      </c>
    </row>
    <row r="43" spans="1:8" ht="12" customHeight="1" x14ac:dyDescent="0.15">
      <c r="A43" s="18" t="s">
        <v>82</v>
      </c>
      <c r="B43" s="19">
        <v>4495</v>
      </c>
      <c r="C43" s="19">
        <v>2306</v>
      </c>
      <c r="D43" s="19">
        <v>2189</v>
      </c>
      <c r="E43" s="22" t="s">
        <v>83</v>
      </c>
      <c r="F43" s="19">
        <v>1379</v>
      </c>
      <c r="G43" s="19">
        <v>569</v>
      </c>
      <c r="H43" s="21">
        <v>810</v>
      </c>
    </row>
    <row r="44" spans="1:8" ht="12" customHeight="1" x14ac:dyDescent="0.15">
      <c r="A44" s="18" t="s">
        <v>84</v>
      </c>
      <c r="B44" s="19">
        <v>4507</v>
      </c>
      <c r="C44" s="19">
        <v>2317</v>
      </c>
      <c r="D44" s="19">
        <v>2190</v>
      </c>
      <c r="E44" s="22" t="s">
        <v>85</v>
      </c>
      <c r="F44" s="19">
        <v>1183</v>
      </c>
      <c r="G44" s="19">
        <v>450</v>
      </c>
      <c r="H44" s="21">
        <v>733</v>
      </c>
    </row>
    <row r="45" spans="1:8" ht="12" customHeight="1" x14ac:dyDescent="0.15">
      <c r="A45" s="18" t="s">
        <v>86</v>
      </c>
      <c r="B45" s="19">
        <v>4533</v>
      </c>
      <c r="C45" s="19">
        <v>2292</v>
      </c>
      <c r="D45" s="19">
        <v>2241</v>
      </c>
      <c r="E45" s="22" t="s">
        <v>87</v>
      </c>
      <c r="F45" s="19">
        <v>980</v>
      </c>
      <c r="G45" s="19">
        <v>360</v>
      </c>
      <c r="H45" s="21">
        <v>620</v>
      </c>
    </row>
    <row r="46" spans="1:8" ht="12" customHeight="1" x14ac:dyDescent="0.15">
      <c r="A46" s="18" t="s">
        <v>88</v>
      </c>
      <c r="B46" s="19">
        <v>4626</v>
      </c>
      <c r="C46" s="19">
        <v>2330</v>
      </c>
      <c r="D46" s="19">
        <v>2296</v>
      </c>
      <c r="E46" s="22" t="s">
        <v>89</v>
      </c>
      <c r="F46" s="19">
        <v>818</v>
      </c>
      <c r="G46" s="19">
        <v>253</v>
      </c>
      <c r="H46" s="21">
        <v>565</v>
      </c>
    </row>
    <row r="47" spans="1:8" ht="12" customHeight="1" x14ac:dyDescent="0.15">
      <c r="A47" s="18" t="s">
        <v>90</v>
      </c>
      <c r="B47" s="19">
        <v>4793</v>
      </c>
      <c r="C47" s="19">
        <v>2483</v>
      </c>
      <c r="D47" s="19">
        <v>2310</v>
      </c>
      <c r="E47" s="22" t="s">
        <v>91</v>
      </c>
      <c r="F47" s="19">
        <v>586</v>
      </c>
      <c r="G47" s="19">
        <v>180</v>
      </c>
      <c r="H47" s="21">
        <v>406</v>
      </c>
    </row>
    <row r="48" spans="1:8" ht="12" customHeight="1" x14ac:dyDescent="0.15">
      <c r="A48" s="18" t="s">
        <v>92</v>
      </c>
      <c r="B48" s="19">
        <v>4834</v>
      </c>
      <c r="C48" s="19">
        <v>2530</v>
      </c>
      <c r="D48" s="19">
        <v>2304</v>
      </c>
      <c r="E48" s="22" t="s">
        <v>93</v>
      </c>
      <c r="F48" s="19">
        <v>486</v>
      </c>
      <c r="G48" s="19">
        <v>152</v>
      </c>
      <c r="H48" s="21">
        <v>334</v>
      </c>
    </row>
    <row r="49" spans="1:10" ht="12" customHeight="1" x14ac:dyDescent="0.15">
      <c r="A49" s="18" t="s">
        <v>94</v>
      </c>
      <c r="B49" s="19">
        <v>4982</v>
      </c>
      <c r="C49" s="19">
        <v>2612</v>
      </c>
      <c r="D49" s="19">
        <v>2370</v>
      </c>
      <c r="E49" s="22" t="s">
        <v>95</v>
      </c>
      <c r="F49" s="19">
        <v>376</v>
      </c>
      <c r="G49" s="19">
        <v>96</v>
      </c>
      <c r="H49" s="21">
        <v>280</v>
      </c>
    </row>
    <row r="50" spans="1:10" ht="12" customHeight="1" x14ac:dyDescent="0.15">
      <c r="A50" s="18" t="s">
        <v>96</v>
      </c>
      <c r="B50" s="19">
        <v>5205</v>
      </c>
      <c r="C50" s="19">
        <v>2691</v>
      </c>
      <c r="D50" s="19">
        <v>2514</v>
      </c>
      <c r="E50" s="22" t="s">
        <v>97</v>
      </c>
      <c r="F50" s="19">
        <v>317</v>
      </c>
      <c r="G50" s="19">
        <v>80</v>
      </c>
      <c r="H50" s="21">
        <v>237</v>
      </c>
    </row>
    <row r="51" spans="1:10" ht="12" customHeight="1" x14ac:dyDescent="0.15">
      <c r="A51" s="18" t="s">
        <v>98</v>
      </c>
      <c r="B51" s="19">
        <v>5471</v>
      </c>
      <c r="C51" s="19">
        <v>2847</v>
      </c>
      <c r="D51" s="19">
        <v>2624</v>
      </c>
      <c r="E51" s="22" t="s">
        <v>99</v>
      </c>
      <c r="F51" s="19">
        <v>270</v>
      </c>
      <c r="G51" s="19">
        <v>60</v>
      </c>
      <c r="H51" s="21">
        <v>210</v>
      </c>
    </row>
    <row r="52" spans="1:10" ht="12" customHeight="1" x14ac:dyDescent="0.15">
      <c r="A52" s="18" t="s">
        <v>100</v>
      </c>
      <c r="B52" s="19">
        <v>5772</v>
      </c>
      <c r="C52" s="19">
        <v>2999</v>
      </c>
      <c r="D52" s="19">
        <v>2773</v>
      </c>
      <c r="E52" s="22" t="s">
        <v>101</v>
      </c>
      <c r="F52" s="19">
        <v>189</v>
      </c>
      <c r="G52" s="19">
        <v>27</v>
      </c>
      <c r="H52" s="21">
        <v>162</v>
      </c>
    </row>
    <row r="53" spans="1:10" ht="12" customHeight="1" x14ac:dyDescent="0.15">
      <c r="A53" s="18" t="s">
        <v>102</v>
      </c>
      <c r="B53" s="19">
        <v>6286</v>
      </c>
      <c r="C53" s="19">
        <v>3239</v>
      </c>
      <c r="D53" s="19">
        <v>3047</v>
      </c>
      <c r="E53" s="22" t="s">
        <v>103</v>
      </c>
      <c r="F53" s="19">
        <v>118</v>
      </c>
      <c r="G53" s="19">
        <v>16</v>
      </c>
      <c r="H53" s="21">
        <v>102</v>
      </c>
    </row>
    <row r="54" spans="1:10" ht="12" customHeight="1" x14ac:dyDescent="0.15">
      <c r="A54" s="18" t="s">
        <v>104</v>
      </c>
      <c r="B54" s="19">
        <v>6339</v>
      </c>
      <c r="C54" s="19">
        <v>3359</v>
      </c>
      <c r="D54" s="19">
        <v>2980</v>
      </c>
      <c r="E54" s="22" t="s">
        <v>105</v>
      </c>
      <c r="F54" s="19">
        <v>83</v>
      </c>
      <c r="G54" s="19">
        <v>19</v>
      </c>
      <c r="H54" s="21">
        <v>64</v>
      </c>
    </row>
    <row r="55" spans="1:10" ht="12" customHeight="1" x14ac:dyDescent="0.15">
      <c r="A55" s="18" t="s">
        <v>106</v>
      </c>
      <c r="B55" s="19">
        <v>6300</v>
      </c>
      <c r="C55" s="19">
        <v>3212</v>
      </c>
      <c r="D55" s="19">
        <v>3088</v>
      </c>
      <c r="E55" s="22" t="s">
        <v>107</v>
      </c>
      <c r="F55" s="19">
        <v>69</v>
      </c>
      <c r="G55" s="19">
        <v>6</v>
      </c>
      <c r="H55" s="21">
        <v>63</v>
      </c>
    </row>
    <row r="56" spans="1:10" ht="12" customHeight="1" thickBot="1" x14ac:dyDescent="0.2">
      <c r="A56" s="23"/>
      <c r="B56" s="24" t="s">
        <v>108</v>
      </c>
      <c r="C56" s="24" t="s">
        <v>108</v>
      </c>
      <c r="D56" s="24" t="s">
        <v>108</v>
      </c>
      <c r="E56" s="25" t="s">
        <v>109</v>
      </c>
      <c r="F56" s="26">
        <v>113</v>
      </c>
      <c r="G56" s="26">
        <v>9</v>
      </c>
      <c r="H56" s="27">
        <v>104</v>
      </c>
    </row>
    <row r="57" spans="1:10" ht="9" customHeight="1" thickBot="1" x14ac:dyDescent="0.2">
      <c r="A57" s="10"/>
      <c r="B57" s="10"/>
      <c r="C57" s="10"/>
      <c r="D57" s="10"/>
      <c r="E57" s="10"/>
      <c r="F57" s="10"/>
      <c r="G57" s="10"/>
      <c r="H57" s="10"/>
    </row>
    <row r="58" spans="1:10" ht="15" customHeight="1" x14ac:dyDescent="0.15">
      <c r="A58" s="7" t="s">
        <v>6</v>
      </c>
      <c r="B58" s="8" t="s">
        <v>3</v>
      </c>
      <c r="C58" s="8" t="s">
        <v>4</v>
      </c>
      <c r="D58" s="8" t="s">
        <v>5</v>
      </c>
      <c r="E58" s="8" t="s">
        <v>6</v>
      </c>
      <c r="F58" s="8" t="s">
        <v>3</v>
      </c>
      <c r="G58" s="8" t="s">
        <v>4</v>
      </c>
      <c r="H58" s="9" t="s">
        <v>5</v>
      </c>
    </row>
    <row r="59" spans="1:10" ht="12" customHeight="1" thickBot="1" x14ac:dyDescent="0.2">
      <c r="A59" s="12" t="s">
        <v>110</v>
      </c>
      <c r="B59" s="13">
        <f>SUM(B61:B70)+SUM(F61:F71)</f>
        <v>345532</v>
      </c>
      <c r="C59" s="13">
        <f>SUM(C61:C70)+SUM(G61:G71)</f>
        <v>171522</v>
      </c>
      <c r="D59" s="13">
        <f>SUM(D61:D70)+SUM(H61:H71)</f>
        <v>174010</v>
      </c>
      <c r="E59" s="14"/>
      <c r="F59" s="15"/>
      <c r="G59" s="15"/>
      <c r="H59" s="16"/>
    </row>
    <row r="60" spans="1:10" ht="12" customHeight="1" thickTop="1" x14ac:dyDescent="0.15">
      <c r="A60" s="28"/>
      <c r="B60" s="29"/>
      <c r="C60" s="29"/>
      <c r="D60" s="29"/>
      <c r="E60" s="14"/>
      <c r="F60" s="15"/>
      <c r="G60" s="15"/>
      <c r="H60" s="16"/>
    </row>
    <row r="61" spans="1:10" ht="12" customHeight="1" x14ac:dyDescent="0.15">
      <c r="A61" s="18" t="s">
        <v>111</v>
      </c>
      <c r="B61" s="19">
        <f>SUM(B6:B10)</f>
        <v>13263</v>
      </c>
      <c r="C61" s="19">
        <f>SUM(C6:C10)</f>
        <v>6895</v>
      </c>
      <c r="D61" s="19">
        <f>SUM(D6:D10)</f>
        <v>6368</v>
      </c>
      <c r="E61" s="22" t="s">
        <v>112</v>
      </c>
      <c r="F61" s="19">
        <f>SUM(F6:F10)</f>
        <v>27725</v>
      </c>
      <c r="G61" s="19">
        <f>SUM(G6:G10)</f>
        <v>14481</v>
      </c>
      <c r="H61" s="21">
        <f>SUM(H6:H10)</f>
        <v>13244</v>
      </c>
    </row>
    <row r="62" spans="1:10" ht="12" customHeight="1" x14ac:dyDescent="0.15">
      <c r="A62" s="18" t="s">
        <v>113</v>
      </c>
      <c r="B62" s="19">
        <f>SUM(B11:B15)</f>
        <v>14844</v>
      </c>
      <c r="C62" s="19">
        <f>SUM(C11:C15)</f>
        <v>7524</v>
      </c>
      <c r="D62" s="19">
        <f>SUM(D11:D15)</f>
        <v>7320</v>
      </c>
      <c r="E62" s="22" t="s">
        <v>114</v>
      </c>
      <c r="F62" s="19">
        <f>SUM(F11:F15)</f>
        <v>21060</v>
      </c>
      <c r="G62" s="19">
        <f>SUM(G11:G15)</f>
        <v>10903</v>
      </c>
      <c r="H62" s="21">
        <f>SUM(H11:H15)</f>
        <v>10157</v>
      </c>
    </row>
    <row r="63" spans="1:10" ht="12" customHeight="1" x14ac:dyDescent="0.15">
      <c r="A63" s="18" t="s">
        <v>115</v>
      </c>
      <c r="B63" s="19">
        <f>SUM(B16:B20)</f>
        <v>15495</v>
      </c>
      <c r="C63" s="19">
        <f>SUM(C16:C20)</f>
        <v>7920</v>
      </c>
      <c r="D63" s="19">
        <f>SUM(D16:D20)</f>
        <v>7575</v>
      </c>
      <c r="E63" s="22" t="s">
        <v>116</v>
      </c>
      <c r="F63" s="19">
        <f>SUM(F16:F20)</f>
        <v>17130</v>
      </c>
      <c r="G63" s="19">
        <f>SUM(G16:G20)</f>
        <v>8621</v>
      </c>
      <c r="H63" s="21">
        <f>SUM(H16:H20)</f>
        <v>8509</v>
      </c>
    </row>
    <row r="64" spans="1:10" ht="12" customHeight="1" x14ac:dyDescent="0.15">
      <c r="A64" s="18" t="s">
        <v>117</v>
      </c>
      <c r="B64" s="19">
        <f>SUM(B21:B25)</f>
        <v>15615</v>
      </c>
      <c r="C64" s="19">
        <f>SUM(C21:C25)</f>
        <v>7939</v>
      </c>
      <c r="D64" s="19">
        <f>SUM(D21:D25)</f>
        <v>7676</v>
      </c>
      <c r="E64" s="22" t="s">
        <v>118</v>
      </c>
      <c r="F64" s="19">
        <f>SUM(F21:F25)</f>
        <v>18654</v>
      </c>
      <c r="G64" s="19">
        <f>SUM(G21:G25)</f>
        <v>9006</v>
      </c>
      <c r="H64" s="21">
        <f>SUM(H21:H25)</f>
        <v>9648</v>
      </c>
      <c r="I64" s="30"/>
      <c r="J64" s="30"/>
    </row>
    <row r="65" spans="1:8" ht="12" customHeight="1" x14ac:dyDescent="0.15">
      <c r="A65" s="18" t="s">
        <v>119</v>
      </c>
      <c r="B65" s="19">
        <f>SUM(B26:B30)</f>
        <v>18328</v>
      </c>
      <c r="C65" s="19">
        <f>SUM(C26:C30)</f>
        <v>9248</v>
      </c>
      <c r="D65" s="19">
        <f>SUM(D26:D30)</f>
        <v>9080</v>
      </c>
      <c r="E65" s="22" t="s">
        <v>120</v>
      </c>
      <c r="F65" s="19">
        <f>SUM(F26:F30)</f>
        <v>24297</v>
      </c>
      <c r="G65" s="19">
        <f>SUM(G26:G30)</f>
        <v>11202</v>
      </c>
      <c r="H65" s="21">
        <f>SUM(H26:H30)</f>
        <v>13095</v>
      </c>
    </row>
    <row r="66" spans="1:8" ht="12" customHeight="1" x14ac:dyDescent="0.15">
      <c r="A66" s="18" t="s">
        <v>121</v>
      </c>
      <c r="B66" s="19">
        <f>SUM(B31:B35)</f>
        <v>18691</v>
      </c>
      <c r="C66" s="19">
        <f>SUM(C31:C35)</f>
        <v>9452</v>
      </c>
      <c r="D66" s="19">
        <f>SUM(D31:D35)</f>
        <v>9239</v>
      </c>
      <c r="E66" s="22" t="s">
        <v>122</v>
      </c>
      <c r="F66" s="19">
        <f>SUM(F31:F35)</f>
        <v>19148</v>
      </c>
      <c r="G66" s="19">
        <f>SUM(G31:G35)</f>
        <v>8517</v>
      </c>
      <c r="H66" s="21">
        <f>SUM(H31:H35)</f>
        <v>10631</v>
      </c>
    </row>
    <row r="67" spans="1:8" ht="12" customHeight="1" x14ac:dyDescent="0.15">
      <c r="A67" s="18" t="s">
        <v>123</v>
      </c>
      <c r="B67" s="19">
        <f>SUM(B36:B40)</f>
        <v>19428</v>
      </c>
      <c r="C67" s="19">
        <f>SUM(C36:C40)</f>
        <v>9920</v>
      </c>
      <c r="D67" s="19">
        <f>SUM(D36:D40)</f>
        <v>9508</v>
      </c>
      <c r="E67" s="22" t="s">
        <v>124</v>
      </c>
      <c r="F67" s="19">
        <f>SUM(F36:F40)</f>
        <v>14486</v>
      </c>
      <c r="G67" s="19">
        <f>SUM(G36:G40)</f>
        <v>6427</v>
      </c>
      <c r="H67" s="21">
        <f>SUM(H36:H40)</f>
        <v>8059</v>
      </c>
    </row>
    <row r="68" spans="1:8" ht="12" customHeight="1" x14ac:dyDescent="0.15">
      <c r="A68" s="18" t="s">
        <v>125</v>
      </c>
      <c r="B68" s="19">
        <f>SUM(B41:B45)</f>
        <v>21842</v>
      </c>
      <c r="C68" s="19">
        <f>SUM(C41:C45)</f>
        <v>11160</v>
      </c>
      <c r="D68" s="19">
        <f>SUM(D41:D45)</f>
        <v>10682</v>
      </c>
      <c r="E68" s="22" t="s">
        <v>126</v>
      </c>
      <c r="F68" s="19">
        <f>SUM(F41:F45)</f>
        <v>7493</v>
      </c>
      <c r="G68" s="19">
        <f>SUM(G41:G45)</f>
        <v>3107</v>
      </c>
      <c r="H68" s="21">
        <f>SUM(H41:H45)</f>
        <v>4386</v>
      </c>
    </row>
    <row r="69" spans="1:8" ht="12" customHeight="1" x14ac:dyDescent="0.15">
      <c r="A69" s="18" t="s">
        <v>127</v>
      </c>
      <c r="B69" s="19">
        <f>SUM(B46:B50)</f>
        <v>24440</v>
      </c>
      <c r="C69" s="19">
        <f>SUM(C46:C50)</f>
        <v>12646</v>
      </c>
      <c r="D69" s="19">
        <f>SUM(D46:D50)</f>
        <v>11794</v>
      </c>
      <c r="E69" s="22" t="s">
        <v>128</v>
      </c>
      <c r="F69" s="19">
        <f>SUM(F46:F50)</f>
        <v>2583</v>
      </c>
      <c r="G69" s="19">
        <f>SUM(G46:G50)</f>
        <v>761</v>
      </c>
      <c r="H69" s="21">
        <f>SUM(H46:H50)</f>
        <v>1822</v>
      </c>
    </row>
    <row r="70" spans="1:8" ht="12" customHeight="1" x14ac:dyDescent="0.15">
      <c r="A70" s="18" t="s">
        <v>129</v>
      </c>
      <c r="B70" s="19">
        <f>SUM(B51:B55)</f>
        <v>30168</v>
      </c>
      <c r="C70" s="19">
        <f>SUM(C51:C55)</f>
        <v>15656</v>
      </c>
      <c r="D70" s="19">
        <f>SUM(D51:D55)</f>
        <v>14512</v>
      </c>
      <c r="E70" s="22" t="s">
        <v>130</v>
      </c>
      <c r="F70" s="19">
        <f>SUM(F51:F55)</f>
        <v>729</v>
      </c>
      <c r="G70" s="19">
        <f>SUM(G51:G55)</f>
        <v>128</v>
      </c>
      <c r="H70" s="21">
        <f>SUM(H51:H55)</f>
        <v>601</v>
      </c>
    </row>
    <row r="71" spans="1:8" ht="12" customHeight="1" thickBot="1" x14ac:dyDescent="0.2">
      <c r="A71" s="31"/>
      <c r="B71" s="26"/>
      <c r="C71" s="26"/>
      <c r="D71" s="26"/>
      <c r="E71" s="25" t="s">
        <v>131</v>
      </c>
      <c r="F71" s="26">
        <f>F56</f>
        <v>113</v>
      </c>
      <c r="G71" s="26">
        <f>G56</f>
        <v>9</v>
      </c>
      <c r="H71" s="27">
        <f>H56</f>
        <v>104</v>
      </c>
    </row>
    <row r="72" spans="1:8" x14ac:dyDescent="0.15">
      <c r="A72" s="10"/>
      <c r="B72" s="10"/>
      <c r="C72" s="10"/>
      <c r="D72" s="10"/>
      <c r="E72" s="10"/>
      <c r="F72" s="10"/>
      <c r="G72" s="10"/>
      <c r="H72" s="10"/>
    </row>
  </sheetData>
  <dataConsolidate/>
  <mergeCells count="1">
    <mergeCell ref="A1:H1"/>
  </mergeCells>
  <phoneticPr fontId="3"/>
  <printOptions horizontalCentered="1"/>
  <pageMargins left="0.39370078740157483" right="0.39370078740157483" top="0.39370078740157483" bottom="0.39370078740157483" header="0.39370078740157483" footer="0.39370078740157483"/>
  <pageSetup paperSize="9" fitToWidth="0" orientation="portrait" r:id="rId1"/>
  <headerFooter alignWithMargins="0">
    <oddHeader xml:space="preserve">&amp;R
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2"/>
  <sheetViews>
    <sheetView zoomScaleNormal="100" zoomScaleSheetLayoutView="100" workbookViewId="0">
      <selection sqref="A1:H1"/>
    </sheetView>
  </sheetViews>
  <sheetFormatPr defaultRowHeight="13.5" x14ac:dyDescent="0.15"/>
  <cols>
    <col min="1" max="4" width="11.25" style="2" customWidth="1"/>
    <col min="5" max="5" width="11.25" style="11" customWidth="1"/>
    <col min="6" max="8" width="11.25" style="2" customWidth="1"/>
    <col min="9" max="16384" width="9" style="2"/>
  </cols>
  <sheetData>
    <row r="1" spans="1:10" ht="18.75" customHeight="1" x14ac:dyDescent="0.2">
      <c r="A1" s="50" t="s">
        <v>0</v>
      </c>
      <c r="B1" s="50"/>
      <c r="C1" s="50"/>
      <c r="D1" s="50"/>
      <c r="E1" s="50"/>
      <c r="F1" s="50"/>
      <c r="G1" s="50"/>
      <c r="H1" s="50"/>
      <c r="I1" s="1"/>
      <c r="J1" s="1"/>
    </row>
    <row r="2" spans="1:10" ht="18.75" customHeight="1" thickBot="1" x14ac:dyDescent="0.2">
      <c r="A2" s="3"/>
      <c r="B2" s="3"/>
      <c r="C2" s="3"/>
      <c r="D2" s="3"/>
      <c r="E2" s="4"/>
      <c r="F2" s="3"/>
      <c r="G2" s="3"/>
      <c r="H2" s="5" t="s">
        <v>137</v>
      </c>
      <c r="I2" s="1"/>
      <c r="J2" s="6"/>
    </row>
    <row r="3" spans="1:10" s="11" customFormat="1" ht="15" customHeight="1" x14ac:dyDescent="0.15">
      <c r="A3" s="7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3</v>
      </c>
      <c r="G3" s="8" t="s">
        <v>4</v>
      </c>
      <c r="H3" s="9" t="s">
        <v>5</v>
      </c>
      <c r="I3" s="10"/>
      <c r="J3" s="10"/>
    </row>
    <row r="4" spans="1:10" ht="12" customHeight="1" thickBot="1" x14ac:dyDescent="0.2">
      <c r="A4" s="12" t="s">
        <v>7</v>
      </c>
      <c r="B4" s="13">
        <f>SUM(B6:B55,F6:F56)</f>
        <v>345588</v>
      </c>
      <c r="C4" s="13">
        <f>SUM(C6:C55,G6:G56)</f>
        <v>171507</v>
      </c>
      <c r="D4" s="13">
        <f>SUM(D6:D55,H6:H56)</f>
        <v>174081</v>
      </c>
      <c r="E4" s="14"/>
      <c r="F4" s="15"/>
      <c r="G4" s="15"/>
      <c r="H4" s="16"/>
    </row>
    <row r="5" spans="1:10" ht="12" customHeight="1" thickTop="1" x14ac:dyDescent="0.15">
      <c r="A5" s="17"/>
      <c r="B5" s="15"/>
      <c r="C5" s="15"/>
      <c r="D5" s="15"/>
      <c r="E5" s="14"/>
      <c r="F5" s="15"/>
      <c r="G5" s="15"/>
      <c r="H5" s="16"/>
    </row>
    <row r="6" spans="1:10" ht="12" customHeight="1" x14ac:dyDescent="0.15">
      <c r="A6" s="18" t="s">
        <v>8</v>
      </c>
      <c r="B6" s="19">
        <v>2292</v>
      </c>
      <c r="C6" s="19">
        <v>1179</v>
      </c>
      <c r="D6" s="19">
        <v>1113</v>
      </c>
      <c r="E6" s="20" t="s">
        <v>9</v>
      </c>
      <c r="F6" s="19">
        <v>6163</v>
      </c>
      <c r="G6" s="19">
        <v>3267</v>
      </c>
      <c r="H6" s="21">
        <v>2896</v>
      </c>
    </row>
    <row r="7" spans="1:10" ht="12" customHeight="1" x14ac:dyDescent="0.15">
      <c r="A7" s="18" t="s">
        <v>10</v>
      </c>
      <c r="B7" s="19">
        <v>2525</v>
      </c>
      <c r="C7" s="19">
        <v>1315</v>
      </c>
      <c r="D7" s="19">
        <v>1210</v>
      </c>
      <c r="E7" s="20" t="s">
        <v>11</v>
      </c>
      <c r="F7" s="19">
        <v>5651</v>
      </c>
      <c r="G7" s="19">
        <v>2924</v>
      </c>
      <c r="H7" s="21">
        <v>2727</v>
      </c>
    </row>
    <row r="8" spans="1:10" ht="12" customHeight="1" x14ac:dyDescent="0.15">
      <c r="A8" s="18" t="s">
        <v>12</v>
      </c>
      <c r="B8" s="19">
        <v>2687</v>
      </c>
      <c r="C8" s="19">
        <v>1419</v>
      </c>
      <c r="D8" s="19">
        <v>1268</v>
      </c>
      <c r="E8" s="20" t="s">
        <v>13</v>
      </c>
      <c r="F8" s="19">
        <v>5786</v>
      </c>
      <c r="G8" s="19">
        <v>2998</v>
      </c>
      <c r="H8" s="21">
        <v>2788</v>
      </c>
    </row>
    <row r="9" spans="1:10" ht="12" customHeight="1" x14ac:dyDescent="0.15">
      <c r="A9" s="18" t="s">
        <v>14</v>
      </c>
      <c r="B9" s="19">
        <v>2803</v>
      </c>
      <c r="C9" s="19">
        <v>1458</v>
      </c>
      <c r="D9" s="19">
        <v>1345</v>
      </c>
      <c r="E9" s="20" t="s">
        <v>15</v>
      </c>
      <c r="F9" s="19">
        <v>5429</v>
      </c>
      <c r="G9" s="19">
        <v>2855</v>
      </c>
      <c r="H9" s="21">
        <v>2574</v>
      </c>
    </row>
    <row r="10" spans="1:10" ht="12" customHeight="1" x14ac:dyDescent="0.15">
      <c r="A10" s="18" t="s">
        <v>16</v>
      </c>
      <c r="B10" s="19">
        <v>2906</v>
      </c>
      <c r="C10" s="19">
        <v>1495</v>
      </c>
      <c r="D10" s="19">
        <v>1411</v>
      </c>
      <c r="E10" s="20" t="s">
        <v>17</v>
      </c>
      <c r="F10" s="19">
        <v>4920</v>
      </c>
      <c r="G10" s="19">
        <v>2568</v>
      </c>
      <c r="H10" s="21">
        <v>2352</v>
      </c>
    </row>
    <row r="11" spans="1:10" ht="12" customHeight="1" x14ac:dyDescent="0.15">
      <c r="A11" s="18" t="s">
        <v>18</v>
      </c>
      <c r="B11" s="19">
        <v>3042</v>
      </c>
      <c r="C11" s="19">
        <v>1526</v>
      </c>
      <c r="D11" s="19">
        <v>1516</v>
      </c>
      <c r="E11" s="20" t="s">
        <v>19</v>
      </c>
      <c r="F11" s="19">
        <v>4425</v>
      </c>
      <c r="G11" s="19">
        <v>2300</v>
      </c>
      <c r="H11" s="21">
        <v>2125</v>
      </c>
    </row>
    <row r="12" spans="1:10" ht="12" customHeight="1" x14ac:dyDescent="0.15">
      <c r="A12" s="18" t="s">
        <v>20</v>
      </c>
      <c r="B12" s="19">
        <v>2979</v>
      </c>
      <c r="C12" s="19">
        <v>1519</v>
      </c>
      <c r="D12" s="19">
        <v>1460</v>
      </c>
      <c r="E12" s="20" t="s">
        <v>21</v>
      </c>
      <c r="F12" s="19">
        <v>4729</v>
      </c>
      <c r="G12" s="19">
        <v>2462</v>
      </c>
      <c r="H12" s="21">
        <v>2267</v>
      </c>
    </row>
    <row r="13" spans="1:10" ht="12" customHeight="1" x14ac:dyDescent="0.15">
      <c r="A13" s="18" t="s">
        <v>22</v>
      </c>
      <c r="B13" s="19">
        <v>2875</v>
      </c>
      <c r="C13" s="19">
        <v>1441</v>
      </c>
      <c r="D13" s="19">
        <v>1434</v>
      </c>
      <c r="E13" s="20" t="s">
        <v>23</v>
      </c>
      <c r="F13" s="19">
        <v>4216</v>
      </c>
      <c r="G13" s="19">
        <v>2144</v>
      </c>
      <c r="H13" s="21">
        <v>2072</v>
      </c>
    </row>
    <row r="14" spans="1:10" ht="12" customHeight="1" x14ac:dyDescent="0.15">
      <c r="A14" s="18" t="s">
        <v>24</v>
      </c>
      <c r="B14" s="19">
        <v>2996</v>
      </c>
      <c r="C14" s="19">
        <v>1542</v>
      </c>
      <c r="D14" s="19">
        <v>1454</v>
      </c>
      <c r="E14" s="20" t="s">
        <v>25</v>
      </c>
      <c r="F14" s="19">
        <v>4070</v>
      </c>
      <c r="G14" s="19">
        <v>2150</v>
      </c>
      <c r="H14" s="21">
        <v>1920</v>
      </c>
    </row>
    <row r="15" spans="1:10" ht="12" customHeight="1" x14ac:dyDescent="0.15">
      <c r="A15" s="18" t="s">
        <v>26</v>
      </c>
      <c r="B15" s="19">
        <v>2956</v>
      </c>
      <c r="C15" s="19">
        <v>1494</v>
      </c>
      <c r="D15" s="19">
        <v>1462</v>
      </c>
      <c r="E15" s="20" t="s">
        <v>27</v>
      </c>
      <c r="F15" s="19">
        <v>3695</v>
      </c>
      <c r="G15" s="19">
        <v>1890</v>
      </c>
      <c r="H15" s="21">
        <v>1805</v>
      </c>
    </row>
    <row r="16" spans="1:10" ht="12" customHeight="1" x14ac:dyDescent="0.15">
      <c r="A16" s="18" t="s">
        <v>28</v>
      </c>
      <c r="B16" s="19">
        <v>3055</v>
      </c>
      <c r="C16" s="19">
        <v>1597</v>
      </c>
      <c r="D16" s="19">
        <v>1458</v>
      </c>
      <c r="E16" s="20" t="s">
        <v>29</v>
      </c>
      <c r="F16" s="19">
        <v>3485</v>
      </c>
      <c r="G16" s="19">
        <v>1756</v>
      </c>
      <c r="H16" s="21">
        <v>1729</v>
      </c>
    </row>
    <row r="17" spans="1:8" ht="12" customHeight="1" x14ac:dyDescent="0.15">
      <c r="A17" s="18" t="s">
        <v>30</v>
      </c>
      <c r="B17" s="19">
        <v>3142</v>
      </c>
      <c r="C17" s="19">
        <v>1604</v>
      </c>
      <c r="D17" s="19">
        <v>1538</v>
      </c>
      <c r="E17" s="20" t="s">
        <v>31</v>
      </c>
      <c r="F17" s="19">
        <v>3454</v>
      </c>
      <c r="G17" s="19">
        <v>1758</v>
      </c>
      <c r="H17" s="21">
        <v>1696</v>
      </c>
    </row>
    <row r="18" spans="1:8" ht="12" customHeight="1" x14ac:dyDescent="0.15">
      <c r="A18" s="18" t="s">
        <v>32</v>
      </c>
      <c r="B18" s="19">
        <v>3085</v>
      </c>
      <c r="C18" s="19">
        <v>1550</v>
      </c>
      <c r="D18" s="19">
        <v>1535</v>
      </c>
      <c r="E18" s="20" t="s">
        <v>33</v>
      </c>
      <c r="F18" s="19">
        <v>3561</v>
      </c>
      <c r="G18" s="19">
        <v>1796</v>
      </c>
      <c r="H18" s="21">
        <v>1765</v>
      </c>
    </row>
    <row r="19" spans="1:8" ht="12" customHeight="1" x14ac:dyDescent="0.15">
      <c r="A19" s="18" t="s">
        <v>34</v>
      </c>
      <c r="B19" s="19">
        <v>3157</v>
      </c>
      <c r="C19" s="19">
        <v>1640</v>
      </c>
      <c r="D19" s="19">
        <v>1517</v>
      </c>
      <c r="E19" s="20" t="s">
        <v>35</v>
      </c>
      <c r="F19" s="19">
        <v>3302</v>
      </c>
      <c r="G19" s="19">
        <v>1635</v>
      </c>
      <c r="H19" s="21">
        <v>1667</v>
      </c>
    </row>
    <row r="20" spans="1:8" ht="12" customHeight="1" x14ac:dyDescent="0.15">
      <c r="A20" s="18" t="s">
        <v>36</v>
      </c>
      <c r="B20" s="19">
        <v>3064</v>
      </c>
      <c r="C20" s="19">
        <v>1522</v>
      </c>
      <c r="D20" s="19">
        <v>1542</v>
      </c>
      <c r="E20" s="20" t="s">
        <v>37</v>
      </c>
      <c r="F20" s="19">
        <v>3273</v>
      </c>
      <c r="G20" s="19">
        <v>1635</v>
      </c>
      <c r="H20" s="21">
        <v>1638</v>
      </c>
    </row>
    <row r="21" spans="1:8" ht="12" customHeight="1" x14ac:dyDescent="0.15">
      <c r="A21" s="18" t="s">
        <v>38</v>
      </c>
      <c r="B21" s="19">
        <v>2986</v>
      </c>
      <c r="C21" s="19">
        <v>1554</v>
      </c>
      <c r="D21" s="19">
        <v>1432</v>
      </c>
      <c r="E21" s="20" t="s">
        <v>39</v>
      </c>
      <c r="F21" s="19">
        <v>3426</v>
      </c>
      <c r="G21" s="19">
        <v>1687</v>
      </c>
      <c r="H21" s="21">
        <v>1739</v>
      </c>
    </row>
    <row r="22" spans="1:8" ht="12" customHeight="1" x14ac:dyDescent="0.15">
      <c r="A22" s="18" t="s">
        <v>40</v>
      </c>
      <c r="B22" s="19">
        <v>2941</v>
      </c>
      <c r="C22" s="19">
        <v>1524</v>
      </c>
      <c r="D22" s="19">
        <v>1417</v>
      </c>
      <c r="E22" s="20" t="s">
        <v>41</v>
      </c>
      <c r="F22" s="19">
        <v>3633</v>
      </c>
      <c r="G22" s="19">
        <v>1758</v>
      </c>
      <c r="H22" s="21">
        <v>1875</v>
      </c>
    </row>
    <row r="23" spans="1:8" ht="12" customHeight="1" x14ac:dyDescent="0.15">
      <c r="A23" s="18" t="s">
        <v>42</v>
      </c>
      <c r="B23" s="19">
        <v>3196</v>
      </c>
      <c r="C23" s="19">
        <v>1600</v>
      </c>
      <c r="D23" s="19">
        <v>1596</v>
      </c>
      <c r="E23" s="20" t="s">
        <v>43</v>
      </c>
      <c r="F23" s="19">
        <v>3548</v>
      </c>
      <c r="G23" s="19">
        <v>1759</v>
      </c>
      <c r="H23" s="21">
        <v>1789</v>
      </c>
    </row>
    <row r="24" spans="1:8" ht="12" customHeight="1" x14ac:dyDescent="0.15">
      <c r="A24" s="18" t="s">
        <v>44</v>
      </c>
      <c r="B24" s="19">
        <v>3218</v>
      </c>
      <c r="C24" s="19">
        <v>1624</v>
      </c>
      <c r="D24" s="19">
        <v>1594</v>
      </c>
      <c r="E24" s="20" t="s">
        <v>45</v>
      </c>
      <c r="F24" s="19">
        <v>3906</v>
      </c>
      <c r="G24" s="19">
        <v>1824</v>
      </c>
      <c r="H24" s="21">
        <v>2082</v>
      </c>
    </row>
    <row r="25" spans="1:8" ht="12" customHeight="1" x14ac:dyDescent="0.15">
      <c r="A25" s="18" t="s">
        <v>46</v>
      </c>
      <c r="B25" s="19">
        <v>3284</v>
      </c>
      <c r="C25" s="19">
        <v>1652</v>
      </c>
      <c r="D25" s="19">
        <v>1632</v>
      </c>
      <c r="E25" s="20" t="s">
        <v>47</v>
      </c>
      <c r="F25" s="19">
        <v>4108</v>
      </c>
      <c r="G25" s="19">
        <v>1967</v>
      </c>
      <c r="H25" s="21">
        <v>2141</v>
      </c>
    </row>
    <row r="26" spans="1:8" ht="12" customHeight="1" x14ac:dyDescent="0.15">
      <c r="A26" s="18" t="s">
        <v>48</v>
      </c>
      <c r="B26" s="19">
        <v>3366</v>
      </c>
      <c r="C26" s="19">
        <v>1732</v>
      </c>
      <c r="D26" s="19">
        <v>1634</v>
      </c>
      <c r="E26" s="20" t="s">
        <v>49</v>
      </c>
      <c r="F26" s="19">
        <v>4335</v>
      </c>
      <c r="G26" s="19">
        <v>2036</v>
      </c>
      <c r="H26" s="21">
        <v>2299</v>
      </c>
    </row>
    <row r="27" spans="1:8" ht="12" customHeight="1" x14ac:dyDescent="0.15">
      <c r="A27" s="18" t="s">
        <v>50</v>
      </c>
      <c r="B27" s="19">
        <v>3545</v>
      </c>
      <c r="C27" s="19">
        <v>1782</v>
      </c>
      <c r="D27" s="19">
        <v>1763</v>
      </c>
      <c r="E27" s="20" t="s">
        <v>51</v>
      </c>
      <c r="F27" s="19">
        <v>4862</v>
      </c>
      <c r="G27" s="19">
        <v>2271</v>
      </c>
      <c r="H27" s="21">
        <v>2591</v>
      </c>
    </row>
    <row r="28" spans="1:8" ht="12" customHeight="1" x14ac:dyDescent="0.15">
      <c r="A28" s="18" t="s">
        <v>52</v>
      </c>
      <c r="B28" s="19">
        <v>3756</v>
      </c>
      <c r="C28" s="19">
        <v>1916</v>
      </c>
      <c r="D28" s="19">
        <v>1840</v>
      </c>
      <c r="E28" s="20" t="s">
        <v>53</v>
      </c>
      <c r="F28" s="19">
        <v>4996</v>
      </c>
      <c r="G28" s="19">
        <v>2315</v>
      </c>
      <c r="H28" s="21">
        <v>2681</v>
      </c>
    </row>
    <row r="29" spans="1:8" ht="12" customHeight="1" x14ac:dyDescent="0.15">
      <c r="A29" s="18" t="s">
        <v>54</v>
      </c>
      <c r="B29" s="19">
        <v>3803</v>
      </c>
      <c r="C29" s="19">
        <v>1864</v>
      </c>
      <c r="D29" s="19">
        <v>1939</v>
      </c>
      <c r="E29" s="20" t="s">
        <v>55</v>
      </c>
      <c r="F29" s="19">
        <v>5310</v>
      </c>
      <c r="G29" s="19">
        <v>2413</v>
      </c>
      <c r="H29" s="21">
        <v>2897</v>
      </c>
    </row>
    <row r="30" spans="1:8" ht="12" customHeight="1" x14ac:dyDescent="0.15">
      <c r="A30" s="18" t="s">
        <v>56</v>
      </c>
      <c r="B30" s="19">
        <v>3837</v>
      </c>
      <c r="C30" s="19">
        <v>1922</v>
      </c>
      <c r="D30" s="19">
        <v>1915</v>
      </c>
      <c r="E30" s="20" t="s">
        <v>57</v>
      </c>
      <c r="F30" s="19">
        <v>4783</v>
      </c>
      <c r="G30" s="19">
        <v>2163</v>
      </c>
      <c r="H30" s="21">
        <v>2620</v>
      </c>
    </row>
    <row r="31" spans="1:8" ht="12" customHeight="1" x14ac:dyDescent="0.15">
      <c r="A31" s="18" t="s">
        <v>58</v>
      </c>
      <c r="B31" s="19">
        <v>3755</v>
      </c>
      <c r="C31" s="19">
        <v>1904</v>
      </c>
      <c r="D31" s="19">
        <v>1851</v>
      </c>
      <c r="E31" s="20" t="s">
        <v>59</v>
      </c>
      <c r="F31" s="19">
        <v>3021</v>
      </c>
      <c r="G31" s="19">
        <v>1347</v>
      </c>
      <c r="H31" s="21">
        <v>1674</v>
      </c>
    </row>
    <row r="32" spans="1:8" ht="12" customHeight="1" x14ac:dyDescent="0.15">
      <c r="A32" s="18" t="s">
        <v>60</v>
      </c>
      <c r="B32" s="19">
        <v>3818</v>
      </c>
      <c r="C32" s="19">
        <v>1922</v>
      </c>
      <c r="D32" s="19">
        <v>1896</v>
      </c>
      <c r="E32" s="22" t="s">
        <v>61</v>
      </c>
      <c r="F32" s="19">
        <v>3551</v>
      </c>
      <c r="G32" s="19">
        <v>1613</v>
      </c>
      <c r="H32" s="21">
        <v>1938</v>
      </c>
    </row>
    <row r="33" spans="1:8" ht="12" customHeight="1" x14ac:dyDescent="0.15">
      <c r="A33" s="18" t="s">
        <v>62</v>
      </c>
      <c r="B33" s="19">
        <v>3734</v>
      </c>
      <c r="C33" s="19">
        <v>1904</v>
      </c>
      <c r="D33" s="19">
        <v>1830</v>
      </c>
      <c r="E33" s="22" t="s">
        <v>63</v>
      </c>
      <c r="F33" s="19">
        <v>4355</v>
      </c>
      <c r="G33" s="19">
        <v>1947</v>
      </c>
      <c r="H33" s="21">
        <v>2408</v>
      </c>
    </row>
    <row r="34" spans="1:8" ht="12" customHeight="1" x14ac:dyDescent="0.15">
      <c r="A34" s="18" t="s">
        <v>64</v>
      </c>
      <c r="B34" s="19">
        <v>3634</v>
      </c>
      <c r="C34" s="19">
        <v>1828</v>
      </c>
      <c r="D34" s="19">
        <v>1806</v>
      </c>
      <c r="E34" s="22" t="s">
        <v>65</v>
      </c>
      <c r="F34" s="19">
        <v>4111</v>
      </c>
      <c r="G34" s="19">
        <v>1782</v>
      </c>
      <c r="H34" s="21">
        <v>2329</v>
      </c>
    </row>
    <row r="35" spans="1:8" ht="12" customHeight="1" x14ac:dyDescent="0.15">
      <c r="A35" s="18" t="s">
        <v>66</v>
      </c>
      <c r="B35" s="19">
        <v>3728</v>
      </c>
      <c r="C35" s="19">
        <v>1896</v>
      </c>
      <c r="D35" s="19">
        <v>1832</v>
      </c>
      <c r="E35" s="22" t="s">
        <v>67</v>
      </c>
      <c r="F35" s="19">
        <v>4097</v>
      </c>
      <c r="G35" s="19">
        <v>1812</v>
      </c>
      <c r="H35" s="21">
        <v>2285</v>
      </c>
    </row>
    <row r="36" spans="1:8" ht="12" customHeight="1" x14ac:dyDescent="0.15">
      <c r="A36" s="18" t="s">
        <v>68</v>
      </c>
      <c r="B36" s="19">
        <v>3794</v>
      </c>
      <c r="C36" s="19">
        <v>1947</v>
      </c>
      <c r="D36" s="19">
        <v>1847</v>
      </c>
      <c r="E36" s="22" t="s">
        <v>69</v>
      </c>
      <c r="F36" s="19">
        <v>3564</v>
      </c>
      <c r="G36" s="19">
        <v>1567</v>
      </c>
      <c r="H36" s="21">
        <v>1997</v>
      </c>
    </row>
    <row r="37" spans="1:8" ht="12" customHeight="1" x14ac:dyDescent="0.15">
      <c r="A37" s="18" t="s">
        <v>70</v>
      </c>
      <c r="B37" s="19">
        <v>3748</v>
      </c>
      <c r="C37" s="19">
        <v>1926</v>
      </c>
      <c r="D37" s="19">
        <v>1822</v>
      </c>
      <c r="E37" s="22" t="s">
        <v>71</v>
      </c>
      <c r="F37" s="19">
        <v>3223</v>
      </c>
      <c r="G37" s="19">
        <v>1427</v>
      </c>
      <c r="H37" s="21">
        <v>1796</v>
      </c>
    </row>
    <row r="38" spans="1:8" ht="12" customHeight="1" x14ac:dyDescent="0.15">
      <c r="A38" s="18" t="s">
        <v>72</v>
      </c>
      <c r="B38" s="19">
        <v>3819</v>
      </c>
      <c r="C38" s="19">
        <v>1967</v>
      </c>
      <c r="D38" s="19">
        <v>1852</v>
      </c>
      <c r="E38" s="22" t="s">
        <v>73</v>
      </c>
      <c r="F38" s="19">
        <v>2674</v>
      </c>
      <c r="G38" s="19">
        <v>1194</v>
      </c>
      <c r="H38" s="21">
        <v>1480</v>
      </c>
    </row>
    <row r="39" spans="1:8" ht="12" customHeight="1" x14ac:dyDescent="0.15">
      <c r="A39" s="18" t="s">
        <v>74</v>
      </c>
      <c r="B39" s="19">
        <v>3939</v>
      </c>
      <c r="C39" s="19">
        <v>1990</v>
      </c>
      <c r="D39" s="19">
        <v>1949</v>
      </c>
      <c r="E39" s="22" t="s">
        <v>75</v>
      </c>
      <c r="F39" s="19">
        <v>2760</v>
      </c>
      <c r="G39" s="19">
        <v>1215</v>
      </c>
      <c r="H39" s="21">
        <v>1545</v>
      </c>
    </row>
    <row r="40" spans="1:8" ht="12" customHeight="1" x14ac:dyDescent="0.15">
      <c r="A40" s="18" t="s">
        <v>76</v>
      </c>
      <c r="B40" s="19">
        <v>4133</v>
      </c>
      <c r="C40" s="19">
        <v>2100</v>
      </c>
      <c r="D40" s="19">
        <v>2033</v>
      </c>
      <c r="E40" s="22" t="s">
        <v>77</v>
      </c>
      <c r="F40" s="19">
        <v>2368</v>
      </c>
      <c r="G40" s="19">
        <v>1066</v>
      </c>
      <c r="H40" s="21">
        <v>1302</v>
      </c>
    </row>
    <row r="41" spans="1:8" ht="12" customHeight="1" x14ac:dyDescent="0.15">
      <c r="A41" s="18" t="s">
        <v>78</v>
      </c>
      <c r="B41" s="19">
        <v>4032</v>
      </c>
      <c r="C41" s="19">
        <v>2064</v>
      </c>
      <c r="D41" s="19">
        <v>1968</v>
      </c>
      <c r="E41" s="22" t="s">
        <v>79</v>
      </c>
      <c r="F41" s="19">
        <v>2249</v>
      </c>
      <c r="G41" s="19">
        <v>993</v>
      </c>
      <c r="H41" s="21">
        <v>1256</v>
      </c>
    </row>
    <row r="42" spans="1:8" ht="12" customHeight="1" x14ac:dyDescent="0.15">
      <c r="A42" s="18" t="s">
        <v>80</v>
      </c>
      <c r="B42" s="19">
        <v>4267</v>
      </c>
      <c r="C42" s="19">
        <v>2154</v>
      </c>
      <c r="D42" s="19">
        <v>2113</v>
      </c>
      <c r="E42" s="22" t="s">
        <v>81</v>
      </c>
      <c r="F42" s="19">
        <v>1693</v>
      </c>
      <c r="G42" s="19">
        <v>720</v>
      </c>
      <c r="H42" s="21">
        <v>973</v>
      </c>
    </row>
    <row r="43" spans="1:8" ht="12" customHeight="1" x14ac:dyDescent="0.15">
      <c r="A43" s="18" t="s">
        <v>82</v>
      </c>
      <c r="B43" s="19">
        <v>4464</v>
      </c>
      <c r="C43" s="19">
        <v>2292</v>
      </c>
      <c r="D43" s="19">
        <v>2172</v>
      </c>
      <c r="E43" s="22" t="s">
        <v>83</v>
      </c>
      <c r="F43" s="19">
        <v>1399</v>
      </c>
      <c r="G43" s="19">
        <v>581</v>
      </c>
      <c r="H43" s="21">
        <v>818</v>
      </c>
    </row>
    <row r="44" spans="1:8" ht="12" customHeight="1" x14ac:dyDescent="0.15">
      <c r="A44" s="18" t="s">
        <v>84</v>
      </c>
      <c r="B44" s="19">
        <v>4480</v>
      </c>
      <c r="C44" s="19">
        <v>2329</v>
      </c>
      <c r="D44" s="19">
        <v>2151</v>
      </c>
      <c r="E44" s="22" t="s">
        <v>85</v>
      </c>
      <c r="F44" s="19">
        <v>1177</v>
      </c>
      <c r="G44" s="19">
        <v>454</v>
      </c>
      <c r="H44" s="21">
        <v>723</v>
      </c>
    </row>
    <row r="45" spans="1:8" ht="12" customHeight="1" x14ac:dyDescent="0.15">
      <c r="A45" s="18" t="s">
        <v>86</v>
      </c>
      <c r="B45" s="19">
        <v>4557</v>
      </c>
      <c r="C45" s="19">
        <v>2304</v>
      </c>
      <c r="D45" s="19">
        <v>2253</v>
      </c>
      <c r="E45" s="22" t="s">
        <v>87</v>
      </c>
      <c r="F45" s="19">
        <v>980</v>
      </c>
      <c r="G45" s="19">
        <v>354</v>
      </c>
      <c r="H45" s="21">
        <v>626</v>
      </c>
    </row>
    <row r="46" spans="1:8" ht="12" customHeight="1" x14ac:dyDescent="0.15">
      <c r="A46" s="18" t="s">
        <v>88</v>
      </c>
      <c r="B46" s="19">
        <v>4638</v>
      </c>
      <c r="C46" s="19">
        <v>2346</v>
      </c>
      <c r="D46" s="19">
        <v>2292</v>
      </c>
      <c r="E46" s="22" t="s">
        <v>89</v>
      </c>
      <c r="F46" s="19">
        <v>838</v>
      </c>
      <c r="G46" s="19">
        <v>263</v>
      </c>
      <c r="H46" s="21">
        <v>575</v>
      </c>
    </row>
    <row r="47" spans="1:8" ht="12" customHeight="1" x14ac:dyDescent="0.15">
      <c r="A47" s="18" t="s">
        <v>90</v>
      </c>
      <c r="B47" s="19">
        <v>4725</v>
      </c>
      <c r="C47" s="19">
        <v>2425</v>
      </c>
      <c r="D47" s="19">
        <v>2300</v>
      </c>
      <c r="E47" s="22" t="s">
        <v>91</v>
      </c>
      <c r="F47" s="19">
        <v>585</v>
      </c>
      <c r="G47" s="19">
        <v>184</v>
      </c>
      <c r="H47" s="21">
        <v>401</v>
      </c>
    </row>
    <row r="48" spans="1:8" ht="12" customHeight="1" x14ac:dyDescent="0.15">
      <c r="A48" s="18" t="s">
        <v>92</v>
      </c>
      <c r="B48" s="19">
        <v>4819</v>
      </c>
      <c r="C48" s="19">
        <v>2517</v>
      </c>
      <c r="D48" s="19">
        <v>2302</v>
      </c>
      <c r="E48" s="22" t="s">
        <v>93</v>
      </c>
      <c r="F48" s="19">
        <v>499</v>
      </c>
      <c r="G48" s="19">
        <v>152</v>
      </c>
      <c r="H48" s="21">
        <v>347</v>
      </c>
    </row>
    <row r="49" spans="1:10" ht="12" customHeight="1" x14ac:dyDescent="0.15">
      <c r="A49" s="18" t="s">
        <v>94</v>
      </c>
      <c r="B49" s="19">
        <v>4982</v>
      </c>
      <c r="C49" s="19">
        <v>2624</v>
      </c>
      <c r="D49" s="19">
        <v>2358</v>
      </c>
      <c r="E49" s="22" t="s">
        <v>95</v>
      </c>
      <c r="F49" s="19">
        <v>363</v>
      </c>
      <c r="G49" s="19">
        <v>95</v>
      </c>
      <c r="H49" s="21">
        <v>268</v>
      </c>
    </row>
    <row r="50" spans="1:10" ht="12" customHeight="1" x14ac:dyDescent="0.15">
      <c r="A50" s="18" t="s">
        <v>96</v>
      </c>
      <c r="B50" s="19">
        <v>5202</v>
      </c>
      <c r="C50" s="19">
        <v>2678</v>
      </c>
      <c r="D50" s="19">
        <v>2524</v>
      </c>
      <c r="E50" s="22" t="s">
        <v>97</v>
      </c>
      <c r="F50" s="19">
        <v>316</v>
      </c>
      <c r="G50" s="19">
        <v>79</v>
      </c>
      <c r="H50" s="21">
        <v>237</v>
      </c>
    </row>
    <row r="51" spans="1:10" ht="12" customHeight="1" x14ac:dyDescent="0.15">
      <c r="A51" s="18" t="s">
        <v>98</v>
      </c>
      <c r="B51" s="19">
        <v>5513</v>
      </c>
      <c r="C51" s="19">
        <v>2887</v>
      </c>
      <c r="D51" s="19">
        <v>2626</v>
      </c>
      <c r="E51" s="22" t="s">
        <v>99</v>
      </c>
      <c r="F51" s="19">
        <v>276</v>
      </c>
      <c r="G51" s="19">
        <v>55</v>
      </c>
      <c r="H51" s="21">
        <v>221</v>
      </c>
    </row>
    <row r="52" spans="1:10" ht="12" customHeight="1" x14ac:dyDescent="0.15">
      <c r="A52" s="18" t="s">
        <v>100</v>
      </c>
      <c r="B52" s="19">
        <v>5731</v>
      </c>
      <c r="C52" s="19">
        <v>2969</v>
      </c>
      <c r="D52" s="19">
        <v>2762</v>
      </c>
      <c r="E52" s="22" t="s">
        <v>101</v>
      </c>
      <c r="F52" s="19">
        <v>188</v>
      </c>
      <c r="G52" s="19">
        <v>31</v>
      </c>
      <c r="H52" s="21">
        <v>157</v>
      </c>
    </row>
    <row r="53" spans="1:10" ht="12" customHeight="1" x14ac:dyDescent="0.15">
      <c r="A53" s="18" t="s">
        <v>102</v>
      </c>
      <c r="B53" s="19">
        <v>6208</v>
      </c>
      <c r="C53" s="19">
        <v>3161</v>
      </c>
      <c r="D53" s="19">
        <v>3047</v>
      </c>
      <c r="E53" s="22" t="s">
        <v>103</v>
      </c>
      <c r="F53" s="19">
        <v>111</v>
      </c>
      <c r="G53" s="19">
        <v>13</v>
      </c>
      <c r="H53" s="21">
        <v>98</v>
      </c>
    </row>
    <row r="54" spans="1:10" ht="12" customHeight="1" x14ac:dyDescent="0.15">
      <c r="A54" s="18" t="s">
        <v>104</v>
      </c>
      <c r="B54" s="19">
        <v>6362</v>
      </c>
      <c r="C54" s="19">
        <v>3397</v>
      </c>
      <c r="D54" s="19">
        <v>2965</v>
      </c>
      <c r="E54" s="22" t="s">
        <v>105</v>
      </c>
      <c r="F54" s="19">
        <v>90</v>
      </c>
      <c r="G54" s="19">
        <v>21</v>
      </c>
      <c r="H54" s="21">
        <v>69</v>
      </c>
    </row>
    <row r="55" spans="1:10" ht="12" customHeight="1" x14ac:dyDescent="0.15">
      <c r="A55" s="18" t="s">
        <v>106</v>
      </c>
      <c r="B55" s="19">
        <v>6269</v>
      </c>
      <c r="C55" s="19">
        <v>3192</v>
      </c>
      <c r="D55" s="19">
        <v>3077</v>
      </c>
      <c r="E55" s="22" t="s">
        <v>107</v>
      </c>
      <c r="F55" s="19">
        <v>70</v>
      </c>
      <c r="G55" s="19">
        <v>8</v>
      </c>
      <c r="H55" s="21">
        <v>62</v>
      </c>
    </row>
    <row r="56" spans="1:10" ht="12" customHeight="1" thickBot="1" x14ac:dyDescent="0.2">
      <c r="A56" s="23"/>
      <c r="B56" s="24" t="s">
        <v>108</v>
      </c>
      <c r="C56" s="24" t="s">
        <v>108</v>
      </c>
      <c r="D56" s="24" t="s">
        <v>108</v>
      </c>
      <c r="E56" s="25" t="s">
        <v>109</v>
      </c>
      <c r="F56" s="26">
        <v>117</v>
      </c>
      <c r="G56" s="26">
        <v>9</v>
      </c>
      <c r="H56" s="27">
        <v>108</v>
      </c>
    </row>
    <row r="57" spans="1:10" ht="9" customHeight="1" thickBot="1" x14ac:dyDescent="0.2">
      <c r="A57" s="10"/>
      <c r="B57" s="10"/>
      <c r="C57" s="10"/>
      <c r="D57" s="10"/>
      <c r="E57" s="10"/>
      <c r="F57" s="10"/>
      <c r="G57" s="10"/>
      <c r="H57" s="10"/>
    </row>
    <row r="58" spans="1:10" ht="15" customHeight="1" x14ac:dyDescent="0.15">
      <c r="A58" s="7" t="s">
        <v>6</v>
      </c>
      <c r="B58" s="8" t="s">
        <v>3</v>
      </c>
      <c r="C58" s="8" t="s">
        <v>4</v>
      </c>
      <c r="D58" s="8" t="s">
        <v>5</v>
      </c>
      <c r="E58" s="8" t="s">
        <v>6</v>
      </c>
      <c r="F58" s="8" t="s">
        <v>3</v>
      </c>
      <c r="G58" s="8" t="s">
        <v>4</v>
      </c>
      <c r="H58" s="9" t="s">
        <v>5</v>
      </c>
    </row>
    <row r="59" spans="1:10" ht="12" customHeight="1" thickBot="1" x14ac:dyDescent="0.2">
      <c r="A59" s="12" t="s">
        <v>110</v>
      </c>
      <c r="B59" s="13">
        <f>SUM(B61:B70)+SUM(F61:F71)</f>
        <v>345588</v>
      </c>
      <c r="C59" s="13">
        <f>SUM(C61:C70)+SUM(G61:G71)</f>
        <v>171507</v>
      </c>
      <c r="D59" s="13">
        <f>SUM(D61:D70)+SUM(H61:H71)</f>
        <v>174081</v>
      </c>
      <c r="E59" s="14"/>
      <c r="F59" s="15"/>
      <c r="G59" s="15"/>
      <c r="H59" s="16"/>
    </row>
    <row r="60" spans="1:10" ht="12" customHeight="1" thickTop="1" x14ac:dyDescent="0.15">
      <c r="A60" s="28"/>
      <c r="B60" s="29"/>
      <c r="C60" s="29"/>
      <c r="D60" s="29"/>
      <c r="E60" s="14"/>
      <c r="F60" s="15"/>
      <c r="G60" s="15"/>
      <c r="H60" s="16"/>
    </row>
    <row r="61" spans="1:10" ht="12" customHeight="1" x14ac:dyDescent="0.15">
      <c r="A61" s="18" t="s">
        <v>111</v>
      </c>
      <c r="B61" s="19">
        <f>SUM(B6:B10)</f>
        <v>13213</v>
      </c>
      <c r="C61" s="19">
        <f>SUM(C6:C10)</f>
        <v>6866</v>
      </c>
      <c r="D61" s="19">
        <f>SUM(D6:D10)</f>
        <v>6347</v>
      </c>
      <c r="E61" s="22" t="s">
        <v>112</v>
      </c>
      <c r="F61" s="19">
        <f>SUM(F6:F10)</f>
        <v>27949</v>
      </c>
      <c r="G61" s="19">
        <f>SUM(G6:G10)</f>
        <v>14612</v>
      </c>
      <c r="H61" s="21">
        <f>SUM(H6:H10)</f>
        <v>13337</v>
      </c>
    </row>
    <row r="62" spans="1:10" ht="12" customHeight="1" x14ac:dyDescent="0.15">
      <c r="A62" s="18" t="s">
        <v>113</v>
      </c>
      <c r="B62" s="19">
        <f>SUM(B11:B15)</f>
        <v>14848</v>
      </c>
      <c r="C62" s="19">
        <f>SUM(C11:C15)</f>
        <v>7522</v>
      </c>
      <c r="D62" s="19">
        <f>SUM(D11:D15)</f>
        <v>7326</v>
      </c>
      <c r="E62" s="22" t="s">
        <v>114</v>
      </c>
      <c r="F62" s="19">
        <f>SUM(F11:F15)</f>
        <v>21135</v>
      </c>
      <c r="G62" s="19">
        <f>SUM(G11:G15)</f>
        <v>10946</v>
      </c>
      <c r="H62" s="21">
        <f>SUM(H11:H15)</f>
        <v>10189</v>
      </c>
    </row>
    <row r="63" spans="1:10" ht="12" customHeight="1" x14ac:dyDescent="0.15">
      <c r="A63" s="18" t="s">
        <v>115</v>
      </c>
      <c r="B63" s="19">
        <f>SUM(B16:B20)</f>
        <v>15503</v>
      </c>
      <c r="C63" s="19">
        <f>SUM(C16:C20)</f>
        <v>7913</v>
      </c>
      <c r="D63" s="19">
        <f>SUM(D16:D20)</f>
        <v>7590</v>
      </c>
      <c r="E63" s="22" t="s">
        <v>116</v>
      </c>
      <c r="F63" s="19">
        <f>SUM(F16:F20)</f>
        <v>17075</v>
      </c>
      <c r="G63" s="19">
        <f>SUM(G16:G20)</f>
        <v>8580</v>
      </c>
      <c r="H63" s="21">
        <f>SUM(H16:H20)</f>
        <v>8495</v>
      </c>
    </row>
    <row r="64" spans="1:10" ht="12" customHeight="1" x14ac:dyDescent="0.15">
      <c r="A64" s="18" t="s">
        <v>117</v>
      </c>
      <c r="B64" s="19">
        <f>SUM(B21:B25)</f>
        <v>15625</v>
      </c>
      <c r="C64" s="19">
        <f>SUM(C21:C25)</f>
        <v>7954</v>
      </c>
      <c r="D64" s="19">
        <f>SUM(D21:D25)</f>
        <v>7671</v>
      </c>
      <c r="E64" s="22" t="s">
        <v>118</v>
      </c>
      <c r="F64" s="19">
        <f>SUM(F21:F25)</f>
        <v>18621</v>
      </c>
      <c r="G64" s="19">
        <f>SUM(G21:G25)</f>
        <v>8995</v>
      </c>
      <c r="H64" s="21">
        <f>SUM(H21:H25)</f>
        <v>9626</v>
      </c>
      <c r="I64" s="30"/>
      <c r="J64" s="30"/>
    </row>
    <row r="65" spans="1:8" ht="12" customHeight="1" x14ac:dyDescent="0.15">
      <c r="A65" s="18" t="s">
        <v>119</v>
      </c>
      <c r="B65" s="19">
        <f>SUM(B26:B30)</f>
        <v>18307</v>
      </c>
      <c r="C65" s="19">
        <f>SUM(C26:C30)</f>
        <v>9216</v>
      </c>
      <c r="D65" s="19">
        <f>SUM(D26:D30)</f>
        <v>9091</v>
      </c>
      <c r="E65" s="22" t="s">
        <v>120</v>
      </c>
      <c r="F65" s="19">
        <f>SUM(F26:F30)</f>
        <v>24286</v>
      </c>
      <c r="G65" s="19">
        <f>SUM(G26:G30)</f>
        <v>11198</v>
      </c>
      <c r="H65" s="21">
        <f>SUM(H26:H30)</f>
        <v>13088</v>
      </c>
    </row>
    <row r="66" spans="1:8" ht="12" customHeight="1" x14ac:dyDescent="0.15">
      <c r="A66" s="18" t="s">
        <v>121</v>
      </c>
      <c r="B66" s="19">
        <f>SUM(B31:B35)</f>
        <v>18669</v>
      </c>
      <c r="C66" s="19">
        <f>SUM(C31:C35)</f>
        <v>9454</v>
      </c>
      <c r="D66" s="19">
        <f>SUM(D31:D35)</f>
        <v>9215</v>
      </c>
      <c r="E66" s="22" t="s">
        <v>122</v>
      </c>
      <c r="F66" s="19">
        <f>SUM(F31:F35)</f>
        <v>19135</v>
      </c>
      <c r="G66" s="19">
        <f>SUM(G31:G35)</f>
        <v>8501</v>
      </c>
      <c r="H66" s="21">
        <f>SUM(H31:H35)</f>
        <v>10634</v>
      </c>
    </row>
    <row r="67" spans="1:8" ht="12" customHeight="1" x14ac:dyDescent="0.15">
      <c r="A67" s="18" t="s">
        <v>123</v>
      </c>
      <c r="B67" s="19">
        <f>SUM(B36:B40)</f>
        <v>19433</v>
      </c>
      <c r="C67" s="19">
        <f>SUM(C36:C40)</f>
        <v>9930</v>
      </c>
      <c r="D67" s="19">
        <f>SUM(D36:D40)</f>
        <v>9503</v>
      </c>
      <c r="E67" s="22" t="s">
        <v>124</v>
      </c>
      <c r="F67" s="19">
        <f>SUM(F36:F40)</f>
        <v>14589</v>
      </c>
      <c r="G67" s="19">
        <f>SUM(G36:G40)</f>
        <v>6469</v>
      </c>
      <c r="H67" s="21">
        <f>SUM(H36:H40)</f>
        <v>8120</v>
      </c>
    </row>
    <row r="68" spans="1:8" ht="12" customHeight="1" x14ac:dyDescent="0.15">
      <c r="A68" s="18" t="s">
        <v>125</v>
      </c>
      <c r="B68" s="19">
        <f>SUM(B41:B45)</f>
        <v>21800</v>
      </c>
      <c r="C68" s="19">
        <f>SUM(C41:C45)</f>
        <v>11143</v>
      </c>
      <c r="D68" s="19">
        <f>SUM(D41:D45)</f>
        <v>10657</v>
      </c>
      <c r="E68" s="22" t="s">
        <v>126</v>
      </c>
      <c r="F68" s="19">
        <f>SUM(F41:F45)</f>
        <v>7498</v>
      </c>
      <c r="G68" s="19">
        <f>SUM(G41:G45)</f>
        <v>3102</v>
      </c>
      <c r="H68" s="21">
        <f>SUM(H41:H45)</f>
        <v>4396</v>
      </c>
    </row>
    <row r="69" spans="1:8" ht="12" customHeight="1" x14ac:dyDescent="0.15">
      <c r="A69" s="18" t="s">
        <v>127</v>
      </c>
      <c r="B69" s="19">
        <f>SUM(B46:B50)</f>
        <v>24366</v>
      </c>
      <c r="C69" s="19">
        <f>SUM(C46:C50)</f>
        <v>12590</v>
      </c>
      <c r="D69" s="19">
        <f>SUM(D46:D50)</f>
        <v>11776</v>
      </c>
      <c r="E69" s="22" t="s">
        <v>128</v>
      </c>
      <c r="F69" s="19">
        <f>SUM(F46:F50)</f>
        <v>2601</v>
      </c>
      <c r="G69" s="19">
        <f>SUM(G46:G50)</f>
        <v>773</v>
      </c>
      <c r="H69" s="21">
        <f>SUM(H46:H50)</f>
        <v>1828</v>
      </c>
    </row>
    <row r="70" spans="1:8" ht="12" customHeight="1" x14ac:dyDescent="0.15">
      <c r="A70" s="18" t="s">
        <v>129</v>
      </c>
      <c r="B70" s="19">
        <f>SUM(B51:B55)</f>
        <v>30083</v>
      </c>
      <c r="C70" s="19">
        <f>SUM(C51:C55)</f>
        <v>15606</v>
      </c>
      <c r="D70" s="19">
        <f>SUM(D51:D55)</f>
        <v>14477</v>
      </c>
      <c r="E70" s="22" t="s">
        <v>130</v>
      </c>
      <c r="F70" s="19">
        <f>SUM(F51:F55)</f>
        <v>735</v>
      </c>
      <c r="G70" s="19">
        <f>SUM(G51:G55)</f>
        <v>128</v>
      </c>
      <c r="H70" s="21">
        <f>SUM(H51:H55)</f>
        <v>607</v>
      </c>
    </row>
    <row r="71" spans="1:8" ht="12" customHeight="1" thickBot="1" x14ac:dyDescent="0.2">
      <c r="A71" s="31"/>
      <c r="B71" s="26"/>
      <c r="C71" s="26"/>
      <c r="D71" s="26"/>
      <c r="E71" s="25" t="s">
        <v>131</v>
      </c>
      <c r="F71" s="26">
        <f>F56</f>
        <v>117</v>
      </c>
      <c r="G71" s="26">
        <f>G56</f>
        <v>9</v>
      </c>
      <c r="H71" s="27">
        <f>H56</f>
        <v>108</v>
      </c>
    </row>
    <row r="72" spans="1:8" x14ac:dyDescent="0.15">
      <c r="A72" s="10"/>
      <c r="B72" s="10"/>
      <c r="C72" s="10"/>
      <c r="D72" s="10"/>
      <c r="E72" s="10"/>
      <c r="F72" s="10"/>
      <c r="G72" s="10"/>
      <c r="H72" s="10"/>
    </row>
  </sheetData>
  <dataConsolidate/>
  <mergeCells count="1">
    <mergeCell ref="A1:H1"/>
  </mergeCells>
  <phoneticPr fontId="3"/>
  <printOptions horizontalCentered="1"/>
  <pageMargins left="0.39370078740157483" right="0.39370078740157483" top="0.39370078740157483" bottom="0.39370078740157483" header="0.39370078740157483" footer="0.39370078740157483"/>
  <pageSetup paperSize="9" fitToWidth="0" orientation="portrait" r:id="rId1"/>
  <headerFooter alignWithMargins="0">
    <oddHeader xml:space="preserve">&amp;R
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2"/>
  <sheetViews>
    <sheetView zoomScaleNormal="100" zoomScaleSheetLayoutView="100" workbookViewId="0">
      <selection sqref="A1:H1"/>
    </sheetView>
  </sheetViews>
  <sheetFormatPr defaultRowHeight="13.5" x14ac:dyDescent="0.15"/>
  <cols>
    <col min="1" max="4" width="11.25" style="2" customWidth="1"/>
    <col min="5" max="5" width="11.25" style="11" customWidth="1"/>
    <col min="6" max="8" width="11.25" style="2" customWidth="1"/>
    <col min="9" max="16384" width="9" style="2"/>
  </cols>
  <sheetData>
    <row r="1" spans="1:10" ht="18.75" customHeight="1" x14ac:dyDescent="0.2">
      <c r="A1" s="50" t="s">
        <v>0</v>
      </c>
      <c r="B1" s="50"/>
      <c r="C1" s="50"/>
      <c r="D1" s="50"/>
      <c r="E1" s="50"/>
      <c r="F1" s="50"/>
      <c r="G1" s="50"/>
      <c r="H1" s="50"/>
      <c r="I1" s="1"/>
      <c r="J1" s="1"/>
    </row>
    <row r="2" spans="1:10" ht="18.75" customHeight="1" thickBot="1" x14ac:dyDescent="0.2">
      <c r="A2" s="3"/>
      <c r="B2" s="3"/>
      <c r="C2" s="3"/>
      <c r="D2" s="3"/>
      <c r="E2" s="4"/>
      <c r="F2" s="3"/>
      <c r="G2" s="3"/>
      <c r="H2" s="5" t="s">
        <v>138</v>
      </c>
      <c r="I2" s="1"/>
      <c r="J2" s="6"/>
    </row>
    <row r="3" spans="1:10" s="11" customFormat="1" ht="15" customHeight="1" x14ac:dyDescent="0.15">
      <c r="A3" s="7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3</v>
      </c>
      <c r="G3" s="8" t="s">
        <v>4</v>
      </c>
      <c r="H3" s="9" t="s">
        <v>5</v>
      </c>
      <c r="I3" s="10"/>
      <c r="J3" s="10"/>
    </row>
    <row r="4" spans="1:10" ht="12" customHeight="1" thickBot="1" x14ac:dyDescent="0.2">
      <c r="A4" s="12" t="s">
        <v>7</v>
      </c>
      <c r="B4" s="13">
        <f>SUM(B6:B55,F6:F56)</f>
        <v>345575</v>
      </c>
      <c r="C4" s="13">
        <f>SUM(C6:C55,G6:G56)</f>
        <v>171466</v>
      </c>
      <c r="D4" s="13">
        <f>SUM(D6:D55,H6:H56)</f>
        <v>174109</v>
      </c>
      <c r="E4" s="14"/>
      <c r="F4" s="15"/>
      <c r="G4" s="15"/>
      <c r="H4" s="16"/>
    </row>
    <row r="5" spans="1:10" ht="12" customHeight="1" thickTop="1" x14ac:dyDescent="0.15">
      <c r="A5" s="17"/>
      <c r="B5" s="15"/>
      <c r="C5" s="15"/>
      <c r="D5" s="15"/>
      <c r="E5" s="14"/>
      <c r="F5" s="15"/>
      <c r="G5" s="15"/>
      <c r="H5" s="16"/>
    </row>
    <row r="6" spans="1:10" ht="12" customHeight="1" x14ac:dyDescent="0.15">
      <c r="A6" s="18" t="s">
        <v>8</v>
      </c>
      <c r="B6" s="19">
        <v>2292</v>
      </c>
      <c r="C6" s="19">
        <v>1180</v>
      </c>
      <c r="D6" s="19">
        <v>1112</v>
      </c>
      <c r="E6" s="20" t="s">
        <v>9</v>
      </c>
      <c r="F6" s="19">
        <v>6166</v>
      </c>
      <c r="G6" s="19">
        <v>3252</v>
      </c>
      <c r="H6" s="21">
        <v>2914</v>
      </c>
    </row>
    <row r="7" spans="1:10" ht="12" customHeight="1" x14ac:dyDescent="0.15">
      <c r="A7" s="18" t="s">
        <v>10</v>
      </c>
      <c r="B7" s="19">
        <v>2536</v>
      </c>
      <c r="C7" s="19">
        <v>1312</v>
      </c>
      <c r="D7" s="19">
        <v>1224</v>
      </c>
      <c r="E7" s="20" t="s">
        <v>11</v>
      </c>
      <c r="F7" s="19">
        <v>5692</v>
      </c>
      <c r="G7" s="19">
        <v>2946</v>
      </c>
      <c r="H7" s="21">
        <v>2746</v>
      </c>
    </row>
    <row r="8" spans="1:10" ht="12" customHeight="1" x14ac:dyDescent="0.15">
      <c r="A8" s="18" t="s">
        <v>12</v>
      </c>
      <c r="B8" s="19">
        <v>2689</v>
      </c>
      <c r="C8" s="19">
        <v>1426</v>
      </c>
      <c r="D8" s="19">
        <v>1263</v>
      </c>
      <c r="E8" s="20" t="s">
        <v>13</v>
      </c>
      <c r="F8" s="19">
        <v>5812</v>
      </c>
      <c r="G8" s="19">
        <v>3008</v>
      </c>
      <c r="H8" s="21">
        <v>2804</v>
      </c>
    </row>
    <row r="9" spans="1:10" ht="12" customHeight="1" x14ac:dyDescent="0.15">
      <c r="A9" s="18" t="s">
        <v>14</v>
      </c>
      <c r="B9" s="19">
        <v>2791</v>
      </c>
      <c r="C9" s="19">
        <v>1443</v>
      </c>
      <c r="D9" s="19">
        <v>1348</v>
      </c>
      <c r="E9" s="20" t="s">
        <v>15</v>
      </c>
      <c r="F9" s="19">
        <v>5445</v>
      </c>
      <c r="G9" s="19">
        <v>2849</v>
      </c>
      <c r="H9" s="21">
        <v>2596</v>
      </c>
    </row>
    <row r="10" spans="1:10" ht="12" customHeight="1" x14ac:dyDescent="0.15">
      <c r="A10" s="18" t="s">
        <v>16</v>
      </c>
      <c r="B10" s="19">
        <v>2889</v>
      </c>
      <c r="C10" s="19">
        <v>1480</v>
      </c>
      <c r="D10" s="19">
        <v>1409</v>
      </c>
      <c r="E10" s="20" t="s">
        <v>17</v>
      </c>
      <c r="F10" s="19">
        <v>5051</v>
      </c>
      <c r="G10" s="19">
        <v>2635</v>
      </c>
      <c r="H10" s="21">
        <v>2416</v>
      </c>
    </row>
    <row r="11" spans="1:10" ht="12" customHeight="1" x14ac:dyDescent="0.15">
      <c r="A11" s="18" t="s">
        <v>18</v>
      </c>
      <c r="B11" s="19">
        <v>3003</v>
      </c>
      <c r="C11" s="19">
        <v>1499</v>
      </c>
      <c r="D11" s="19">
        <v>1504</v>
      </c>
      <c r="E11" s="20" t="s">
        <v>19</v>
      </c>
      <c r="F11" s="19">
        <v>4310</v>
      </c>
      <c r="G11" s="19">
        <v>2249</v>
      </c>
      <c r="H11" s="21">
        <v>2061</v>
      </c>
    </row>
    <row r="12" spans="1:10" ht="12" customHeight="1" x14ac:dyDescent="0.15">
      <c r="A12" s="18" t="s">
        <v>20</v>
      </c>
      <c r="B12" s="19">
        <v>2986</v>
      </c>
      <c r="C12" s="19">
        <v>1544</v>
      </c>
      <c r="D12" s="19">
        <v>1442</v>
      </c>
      <c r="E12" s="20" t="s">
        <v>21</v>
      </c>
      <c r="F12" s="19">
        <v>4738</v>
      </c>
      <c r="G12" s="19">
        <v>2452</v>
      </c>
      <c r="H12" s="21">
        <v>2286</v>
      </c>
    </row>
    <row r="13" spans="1:10" ht="12" customHeight="1" x14ac:dyDescent="0.15">
      <c r="A13" s="18" t="s">
        <v>22</v>
      </c>
      <c r="B13" s="19">
        <v>2888</v>
      </c>
      <c r="C13" s="19">
        <v>1443</v>
      </c>
      <c r="D13" s="19">
        <v>1445</v>
      </c>
      <c r="E13" s="20" t="s">
        <v>23</v>
      </c>
      <c r="F13" s="19">
        <v>4315</v>
      </c>
      <c r="G13" s="19">
        <v>2213</v>
      </c>
      <c r="H13" s="21">
        <v>2102</v>
      </c>
    </row>
    <row r="14" spans="1:10" ht="12" customHeight="1" x14ac:dyDescent="0.15">
      <c r="A14" s="18" t="s">
        <v>24</v>
      </c>
      <c r="B14" s="19">
        <v>2998</v>
      </c>
      <c r="C14" s="19">
        <v>1540</v>
      </c>
      <c r="D14" s="19">
        <v>1458</v>
      </c>
      <c r="E14" s="20" t="s">
        <v>25</v>
      </c>
      <c r="F14" s="19">
        <v>4059</v>
      </c>
      <c r="G14" s="19">
        <v>2129</v>
      </c>
      <c r="H14" s="21">
        <v>1930</v>
      </c>
    </row>
    <row r="15" spans="1:10" ht="12" customHeight="1" x14ac:dyDescent="0.15">
      <c r="A15" s="18" t="s">
        <v>26</v>
      </c>
      <c r="B15" s="19">
        <v>2986</v>
      </c>
      <c r="C15" s="19">
        <v>1508</v>
      </c>
      <c r="D15" s="19">
        <v>1478</v>
      </c>
      <c r="E15" s="20" t="s">
        <v>27</v>
      </c>
      <c r="F15" s="19">
        <v>3717</v>
      </c>
      <c r="G15" s="19">
        <v>1921</v>
      </c>
      <c r="H15" s="21">
        <v>1796</v>
      </c>
    </row>
    <row r="16" spans="1:10" ht="12" customHeight="1" x14ac:dyDescent="0.15">
      <c r="A16" s="18" t="s">
        <v>28</v>
      </c>
      <c r="B16" s="19">
        <v>3030</v>
      </c>
      <c r="C16" s="19">
        <v>1585</v>
      </c>
      <c r="D16" s="19">
        <v>1445</v>
      </c>
      <c r="E16" s="20" t="s">
        <v>29</v>
      </c>
      <c r="F16" s="19">
        <v>3484</v>
      </c>
      <c r="G16" s="19">
        <v>1756</v>
      </c>
      <c r="H16" s="21">
        <v>1728</v>
      </c>
    </row>
    <row r="17" spans="1:8" ht="12" customHeight="1" x14ac:dyDescent="0.15">
      <c r="A17" s="18" t="s">
        <v>30</v>
      </c>
      <c r="B17" s="19">
        <v>3141</v>
      </c>
      <c r="C17" s="19">
        <v>1615</v>
      </c>
      <c r="D17" s="19">
        <v>1526</v>
      </c>
      <c r="E17" s="20" t="s">
        <v>31</v>
      </c>
      <c r="F17" s="19">
        <v>3464</v>
      </c>
      <c r="G17" s="19">
        <v>1753</v>
      </c>
      <c r="H17" s="21">
        <v>1711</v>
      </c>
    </row>
    <row r="18" spans="1:8" ht="12" customHeight="1" x14ac:dyDescent="0.15">
      <c r="A18" s="18" t="s">
        <v>32</v>
      </c>
      <c r="B18" s="19">
        <v>3058</v>
      </c>
      <c r="C18" s="19">
        <v>1527</v>
      </c>
      <c r="D18" s="19">
        <v>1531</v>
      </c>
      <c r="E18" s="20" t="s">
        <v>33</v>
      </c>
      <c r="F18" s="19">
        <v>3557</v>
      </c>
      <c r="G18" s="19">
        <v>1803</v>
      </c>
      <c r="H18" s="21">
        <v>1754</v>
      </c>
    </row>
    <row r="19" spans="1:8" ht="12" customHeight="1" x14ac:dyDescent="0.15">
      <c r="A19" s="18" t="s">
        <v>34</v>
      </c>
      <c r="B19" s="19">
        <v>3174</v>
      </c>
      <c r="C19" s="19">
        <v>1648</v>
      </c>
      <c r="D19" s="19">
        <v>1526</v>
      </c>
      <c r="E19" s="20" t="s">
        <v>35</v>
      </c>
      <c r="F19" s="19">
        <v>3313</v>
      </c>
      <c r="G19" s="19">
        <v>1641</v>
      </c>
      <c r="H19" s="21">
        <v>1672</v>
      </c>
    </row>
    <row r="20" spans="1:8" ht="12" customHeight="1" x14ac:dyDescent="0.15">
      <c r="A20" s="18" t="s">
        <v>36</v>
      </c>
      <c r="B20" s="19">
        <v>3086</v>
      </c>
      <c r="C20" s="19">
        <v>1520</v>
      </c>
      <c r="D20" s="19">
        <v>1566</v>
      </c>
      <c r="E20" s="20" t="s">
        <v>37</v>
      </c>
      <c r="F20" s="19">
        <v>3248</v>
      </c>
      <c r="G20" s="19">
        <v>1625</v>
      </c>
      <c r="H20" s="21">
        <v>1623</v>
      </c>
    </row>
    <row r="21" spans="1:8" ht="12" customHeight="1" x14ac:dyDescent="0.15">
      <c r="A21" s="18" t="s">
        <v>38</v>
      </c>
      <c r="B21" s="19">
        <v>2952</v>
      </c>
      <c r="C21" s="19">
        <v>1533</v>
      </c>
      <c r="D21" s="19">
        <v>1419</v>
      </c>
      <c r="E21" s="20" t="s">
        <v>39</v>
      </c>
      <c r="F21" s="19">
        <v>3444</v>
      </c>
      <c r="G21" s="19">
        <v>1692</v>
      </c>
      <c r="H21" s="21">
        <v>1752</v>
      </c>
    </row>
    <row r="22" spans="1:8" ht="12" customHeight="1" x14ac:dyDescent="0.15">
      <c r="A22" s="18" t="s">
        <v>40</v>
      </c>
      <c r="B22" s="19">
        <v>2981</v>
      </c>
      <c r="C22" s="19">
        <v>1559</v>
      </c>
      <c r="D22" s="19">
        <v>1422</v>
      </c>
      <c r="E22" s="20" t="s">
        <v>41</v>
      </c>
      <c r="F22" s="19">
        <v>3602</v>
      </c>
      <c r="G22" s="19">
        <v>1733</v>
      </c>
      <c r="H22" s="21">
        <v>1869</v>
      </c>
    </row>
    <row r="23" spans="1:8" ht="12" customHeight="1" x14ac:dyDescent="0.15">
      <c r="A23" s="18" t="s">
        <v>42</v>
      </c>
      <c r="B23" s="19">
        <v>3147</v>
      </c>
      <c r="C23" s="19">
        <v>1577</v>
      </c>
      <c r="D23" s="19">
        <v>1570</v>
      </c>
      <c r="E23" s="20" t="s">
        <v>43</v>
      </c>
      <c r="F23" s="19">
        <v>3531</v>
      </c>
      <c r="G23" s="19">
        <v>1757</v>
      </c>
      <c r="H23" s="21">
        <v>1774</v>
      </c>
    </row>
    <row r="24" spans="1:8" ht="12" customHeight="1" x14ac:dyDescent="0.15">
      <c r="A24" s="18" t="s">
        <v>44</v>
      </c>
      <c r="B24" s="19">
        <v>3225</v>
      </c>
      <c r="C24" s="19">
        <v>1613</v>
      </c>
      <c r="D24" s="19">
        <v>1612</v>
      </c>
      <c r="E24" s="20" t="s">
        <v>45</v>
      </c>
      <c r="F24" s="19">
        <v>3893</v>
      </c>
      <c r="G24" s="19">
        <v>1821</v>
      </c>
      <c r="H24" s="21">
        <v>2072</v>
      </c>
    </row>
    <row r="25" spans="1:8" ht="12" customHeight="1" x14ac:dyDescent="0.15">
      <c r="A25" s="18" t="s">
        <v>46</v>
      </c>
      <c r="B25" s="19">
        <v>3264</v>
      </c>
      <c r="C25" s="19">
        <v>1655</v>
      </c>
      <c r="D25" s="19">
        <v>1609</v>
      </c>
      <c r="E25" s="20" t="s">
        <v>47</v>
      </c>
      <c r="F25" s="19">
        <v>4064</v>
      </c>
      <c r="G25" s="19">
        <v>1944</v>
      </c>
      <c r="H25" s="21">
        <v>2120</v>
      </c>
    </row>
    <row r="26" spans="1:8" ht="12" customHeight="1" x14ac:dyDescent="0.15">
      <c r="A26" s="18" t="s">
        <v>48</v>
      </c>
      <c r="B26" s="19">
        <v>3350</v>
      </c>
      <c r="C26" s="19">
        <v>1724</v>
      </c>
      <c r="D26" s="19">
        <v>1626</v>
      </c>
      <c r="E26" s="20" t="s">
        <v>49</v>
      </c>
      <c r="F26" s="19">
        <v>4288</v>
      </c>
      <c r="G26" s="19">
        <v>2021</v>
      </c>
      <c r="H26" s="21">
        <v>2267</v>
      </c>
    </row>
    <row r="27" spans="1:8" ht="12" customHeight="1" x14ac:dyDescent="0.15">
      <c r="A27" s="18" t="s">
        <v>50</v>
      </c>
      <c r="B27" s="19">
        <v>3532</v>
      </c>
      <c r="C27" s="19">
        <v>1756</v>
      </c>
      <c r="D27" s="19">
        <v>1776</v>
      </c>
      <c r="E27" s="20" t="s">
        <v>51</v>
      </c>
      <c r="F27" s="19">
        <v>4804</v>
      </c>
      <c r="G27" s="19">
        <v>2254</v>
      </c>
      <c r="H27" s="21">
        <v>2550</v>
      </c>
    </row>
    <row r="28" spans="1:8" ht="12" customHeight="1" x14ac:dyDescent="0.15">
      <c r="A28" s="18" t="s">
        <v>52</v>
      </c>
      <c r="B28" s="19">
        <v>3746</v>
      </c>
      <c r="C28" s="19">
        <v>1928</v>
      </c>
      <c r="D28" s="19">
        <v>1818</v>
      </c>
      <c r="E28" s="20" t="s">
        <v>53</v>
      </c>
      <c r="F28" s="19">
        <v>5053</v>
      </c>
      <c r="G28" s="19">
        <v>2328</v>
      </c>
      <c r="H28" s="21">
        <v>2725</v>
      </c>
    </row>
    <row r="29" spans="1:8" ht="12" customHeight="1" x14ac:dyDescent="0.15">
      <c r="A29" s="18" t="s">
        <v>54</v>
      </c>
      <c r="B29" s="19">
        <v>3816</v>
      </c>
      <c r="C29" s="19">
        <v>1881</v>
      </c>
      <c r="D29" s="19">
        <v>1935</v>
      </c>
      <c r="E29" s="20" t="s">
        <v>55</v>
      </c>
      <c r="F29" s="19">
        <v>5247</v>
      </c>
      <c r="G29" s="19">
        <v>2388</v>
      </c>
      <c r="H29" s="21">
        <v>2859</v>
      </c>
    </row>
    <row r="30" spans="1:8" ht="12" customHeight="1" x14ac:dyDescent="0.15">
      <c r="A30" s="18" t="s">
        <v>56</v>
      </c>
      <c r="B30" s="19">
        <v>3828</v>
      </c>
      <c r="C30" s="19">
        <v>1905</v>
      </c>
      <c r="D30" s="19">
        <v>1923</v>
      </c>
      <c r="E30" s="20" t="s">
        <v>57</v>
      </c>
      <c r="F30" s="19">
        <v>4902</v>
      </c>
      <c r="G30" s="19">
        <v>2223</v>
      </c>
      <c r="H30" s="21">
        <v>2679</v>
      </c>
    </row>
    <row r="31" spans="1:8" ht="12" customHeight="1" x14ac:dyDescent="0.15">
      <c r="A31" s="18" t="s">
        <v>58</v>
      </c>
      <c r="B31" s="19">
        <v>3754</v>
      </c>
      <c r="C31" s="19">
        <v>1900</v>
      </c>
      <c r="D31" s="19">
        <v>1854</v>
      </c>
      <c r="E31" s="20" t="s">
        <v>59</v>
      </c>
      <c r="F31" s="19">
        <v>3055</v>
      </c>
      <c r="G31" s="19">
        <v>1367</v>
      </c>
      <c r="H31" s="21">
        <v>1688</v>
      </c>
    </row>
    <row r="32" spans="1:8" ht="12" customHeight="1" x14ac:dyDescent="0.15">
      <c r="A32" s="18" t="s">
        <v>60</v>
      </c>
      <c r="B32" s="19">
        <v>3822</v>
      </c>
      <c r="C32" s="19">
        <v>1930</v>
      </c>
      <c r="D32" s="19">
        <v>1892</v>
      </c>
      <c r="E32" s="22" t="s">
        <v>61</v>
      </c>
      <c r="F32" s="19">
        <v>3543</v>
      </c>
      <c r="G32" s="19">
        <v>1612</v>
      </c>
      <c r="H32" s="21">
        <v>1931</v>
      </c>
    </row>
    <row r="33" spans="1:8" ht="12" customHeight="1" x14ac:dyDescent="0.15">
      <c r="A33" s="18" t="s">
        <v>62</v>
      </c>
      <c r="B33" s="19">
        <v>3722</v>
      </c>
      <c r="C33" s="19">
        <v>1900</v>
      </c>
      <c r="D33" s="19">
        <v>1822</v>
      </c>
      <c r="E33" s="22" t="s">
        <v>63</v>
      </c>
      <c r="F33" s="19">
        <v>4312</v>
      </c>
      <c r="G33" s="19">
        <v>1917</v>
      </c>
      <c r="H33" s="21">
        <v>2395</v>
      </c>
    </row>
    <row r="34" spans="1:8" ht="12" customHeight="1" x14ac:dyDescent="0.15">
      <c r="A34" s="18" t="s">
        <v>64</v>
      </c>
      <c r="B34" s="19">
        <v>3618</v>
      </c>
      <c r="C34" s="19">
        <v>1815</v>
      </c>
      <c r="D34" s="19">
        <v>1803</v>
      </c>
      <c r="E34" s="22" t="s">
        <v>65</v>
      </c>
      <c r="F34" s="19">
        <v>4094</v>
      </c>
      <c r="G34" s="19">
        <v>1765</v>
      </c>
      <c r="H34" s="21">
        <v>2329</v>
      </c>
    </row>
    <row r="35" spans="1:8" ht="12" customHeight="1" x14ac:dyDescent="0.15">
      <c r="A35" s="18" t="s">
        <v>66</v>
      </c>
      <c r="B35" s="19">
        <v>3733</v>
      </c>
      <c r="C35" s="19">
        <v>1898</v>
      </c>
      <c r="D35" s="19">
        <v>1835</v>
      </c>
      <c r="E35" s="22" t="s">
        <v>67</v>
      </c>
      <c r="F35" s="19">
        <v>4119</v>
      </c>
      <c r="G35" s="19">
        <v>1829</v>
      </c>
      <c r="H35" s="21">
        <v>2290</v>
      </c>
    </row>
    <row r="36" spans="1:8" ht="12" customHeight="1" x14ac:dyDescent="0.15">
      <c r="A36" s="18" t="s">
        <v>68</v>
      </c>
      <c r="B36" s="19">
        <v>3804</v>
      </c>
      <c r="C36" s="19">
        <v>1959</v>
      </c>
      <c r="D36" s="19">
        <v>1845</v>
      </c>
      <c r="E36" s="22" t="s">
        <v>69</v>
      </c>
      <c r="F36" s="19">
        <v>3606</v>
      </c>
      <c r="G36" s="19">
        <v>1581</v>
      </c>
      <c r="H36" s="21">
        <v>2025</v>
      </c>
    </row>
    <row r="37" spans="1:8" ht="12" customHeight="1" x14ac:dyDescent="0.15">
      <c r="A37" s="18" t="s">
        <v>70</v>
      </c>
      <c r="B37" s="19">
        <v>3741</v>
      </c>
      <c r="C37" s="19">
        <v>1935</v>
      </c>
      <c r="D37" s="19">
        <v>1806</v>
      </c>
      <c r="E37" s="22" t="s">
        <v>71</v>
      </c>
      <c r="F37" s="19">
        <v>3255</v>
      </c>
      <c r="G37" s="19">
        <v>1441</v>
      </c>
      <c r="H37" s="21">
        <v>1814</v>
      </c>
    </row>
    <row r="38" spans="1:8" ht="12" customHeight="1" x14ac:dyDescent="0.15">
      <c r="A38" s="18" t="s">
        <v>72</v>
      </c>
      <c r="B38" s="19">
        <v>3805</v>
      </c>
      <c r="C38" s="19">
        <v>1924</v>
      </c>
      <c r="D38" s="19">
        <v>1881</v>
      </c>
      <c r="E38" s="22" t="s">
        <v>73</v>
      </c>
      <c r="F38" s="19">
        <v>2671</v>
      </c>
      <c r="G38" s="19">
        <v>1177</v>
      </c>
      <c r="H38" s="21">
        <v>1494</v>
      </c>
    </row>
    <row r="39" spans="1:8" ht="12" customHeight="1" x14ac:dyDescent="0.15">
      <c r="A39" s="18" t="s">
        <v>74</v>
      </c>
      <c r="B39" s="19">
        <v>3958</v>
      </c>
      <c r="C39" s="19">
        <v>2020</v>
      </c>
      <c r="D39" s="19">
        <v>1938</v>
      </c>
      <c r="E39" s="22" t="s">
        <v>75</v>
      </c>
      <c r="F39" s="19">
        <v>2754</v>
      </c>
      <c r="G39" s="19">
        <v>1216</v>
      </c>
      <c r="H39" s="21">
        <v>1538</v>
      </c>
    </row>
    <row r="40" spans="1:8" ht="12" customHeight="1" x14ac:dyDescent="0.15">
      <c r="A40" s="18" t="s">
        <v>76</v>
      </c>
      <c r="B40" s="19">
        <v>4121</v>
      </c>
      <c r="C40" s="19">
        <v>2103</v>
      </c>
      <c r="D40" s="19">
        <v>2018</v>
      </c>
      <c r="E40" s="22" t="s">
        <v>77</v>
      </c>
      <c r="F40" s="19">
        <v>2390</v>
      </c>
      <c r="G40" s="19">
        <v>1088</v>
      </c>
      <c r="H40" s="21">
        <v>1302</v>
      </c>
    </row>
    <row r="41" spans="1:8" ht="12" customHeight="1" x14ac:dyDescent="0.15">
      <c r="A41" s="18" t="s">
        <v>78</v>
      </c>
      <c r="B41" s="19">
        <v>4066</v>
      </c>
      <c r="C41" s="19">
        <v>2066</v>
      </c>
      <c r="D41" s="19">
        <v>2000</v>
      </c>
      <c r="E41" s="22" t="s">
        <v>79</v>
      </c>
      <c r="F41" s="19">
        <v>2240</v>
      </c>
      <c r="G41" s="19">
        <v>991</v>
      </c>
      <c r="H41" s="21">
        <v>1249</v>
      </c>
    </row>
    <row r="42" spans="1:8" ht="12" customHeight="1" x14ac:dyDescent="0.15">
      <c r="A42" s="18" t="s">
        <v>80</v>
      </c>
      <c r="B42" s="19">
        <v>4174</v>
      </c>
      <c r="C42" s="19">
        <v>2109</v>
      </c>
      <c r="D42" s="19">
        <v>2065</v>
      </c>
      <c r="E42" s="22" t="s">
        <v>81</v>
      </c>
      <c r="F42" s="19">
        <v>1728</v>
      </c>
      <c r="G42" s="19">
        <v>717</v>
      </c>
      <c r="H42" s="21">
        <v>1011</v>
      </c>
    </row>
    <row r="43" spans="1:8" ht="12" customHeight="1" x14ac:dyDescent="0.15">
      <c r="A43" s="18" t="s">
        <v>82</v>
      </c>
      <c r="B43" s="19">
        <v>4466</v>
      </c>
      <c r="C43" s="19">
        <v>2292</v>
      </c>
      <c r="D43" s="19">
        <v>2174</v>
      </c>
      <c r="E43" s="22" t="s">
        <v>83</v>
      </c>
      <c r="F43" s="19">
        <v>1424</v>
      </c>
      <c r="G43" s="19">
        <v>605</v>
      </c>
      <c r="H43" s="21">
        <v>819</v>
      </c>
    </row>
    <row r="44" spans="1:8" ht="12" customHeight="1" x14ac:dyDescent="0.15">
      <c r="A44" s="18" t="s">
        <v>84</v>
      </c>
      <c r="B44" s="19">
        <v>4536</v>
      </c>
      <c r="C44" s="19">
        <v>2341</v>
      </c>
      <c r="D44" s="19">
        <v>2195</v>
      </c>
      <c r="E44" s="22" t="s">
        <v>85</v>
      </c>
      <c r="F44" s="19">
        <v>1157</v>
      </c>
      <c r="G44" s="19">
        <v>443</v>
      </c>
      <c r="H44" s="21">
        <v>714</v>
      </c>
    </row>
    <row r="45" spans="1:8" ht="12" customHeight="1" x14ac:dyDescent="0.15">
      <c r="A45" s="18" t="s">
        <v>86</v>
      </c>
      <c r="B45" s="19">
        <v>4524</v>
      </c>
      <c r="C45" s="19">
        <v>2282</v>
      </c>
      <c r="D45" s="19">
        <v>2242</v>
      </c>
      <c r="E45" s="22" t="s">
        <v>87</v>
      </c>
      <c r="F45" s="19">
        <v>1017</v>
      </c>
      <c r="G45" s="19">
        <v>363</v>
      </c>
      <c r="H45" s="21">
        <v>654</v>
      </c>
    </row>
    <row r="46" spans="1:8" ht="12" customHeight="1" x14ac:dyDescent="0.15">
      <c r="A46" s="18" t="s">
        <v>88</v>
      </c>
      <c r="B46" s="19">
        <v>4651</v>
      </c>
      <c r="C46" s="19">
        <v>2370</v>
      </c>
      <c r="D46" s="19">
        <v>2281</v>
      </c>
      <c r="E46" s="22" t="s">
        <v>89</v>
      </c>
      <c r="F46" s="19">
        <v>829</v>
      </c>
      <c r="G46" s="19">
        <v>266</v>
      </c>
      <c r="H46" s="21">
        <v>563</v>
      </c>
    </row>
    <row r="47" spans="1:8" ht="12" customHeight="1" x14ac:dyDescent="0.15">
      <c r="A47" s="18" t="s">
        <v>90</v>
      </c>
      <c r="B47" s="19">
        <v>4682</v>
      </c>
      <c r="C47" s="19">
        <v>2413</v>
      </c>
      <c r="D47" s="19">
        <v>2269</v>
      </c>
      <c r="E47" s="22" t="s">
        <v>91</v>
      </c>
      <c r="F47" s="19">
        <v>602</v>
      </c>
      <c r="G47" s="19">
        <v>187</v>
      </c>
      <c r="H47" s="21">
        <v>415</v>
      </c>
    </row>
    <row r="48" spans="1:8" ht="12" customHeight="1" x14ac:dyDescent="0.15">
      <c r="A48" s="18" t="s">
        <v>92</v>
      </c>
      <c r="B48" s="19">
        <v>4821</v>
      </c>
      <c r="C48" s="19">
        <v>2511</v>
      </c>
      <c r="D48" s="19">
        <v>2310</v>
      </c>
      <c r="E48" s="22" t="s">
        <v>93</v>
      </c>
      <c r="F48" s="19">
        <v>510</v>
      </c>
      <c r="G48" s="19">
        <v>159</v>
      </c>
      <c r="H48" s="21">
        <v>351</v>
      </c>
    </row>
    <row r="49" spans="1:10" ht="12" customHeight="1" x14ac:dyDescent="0.15">
      <c r="A49" s="18" t="s">
        <v>94</v>
      </c>
      <c r="B49" s="19">
        <v>4973</v>
      </c>
      <c r="C49" s="19">
        <v>2615</v>
      </c>
      <c r="D49" s="19">
        <v>2358</v>
      </c>
      <c r="E49" s="22" t="s">
        <v>95</v>
      </c>
      <c r="F49" s="19">
        <v>360</v>
      </c>
      <c r="G49" s="19">
        <v>92</v>
      </c>
      <c r="H49" s="21">
        <v>268</v>
      </c>
    </row>
    <row r="50" spans="1:10" ht="12" customHeight="1" x14ac:dyDescent="0.15">
      <c r="A50" s="18" t="s">
        <v>96</v>
      </c>
      <c r="B50" s="19">
        <v>5127</v>
      </c>
      <c r="C50" s="19">
        <v>2638</v>
      </c>
      <c r="D50" s="19">
        <v>2489</v>
      </c>
      <c r="E50" s="22" t="s">
        <v>97</v>
      </c>
      <c r="F50" s="19">
        <v>321</v>
      </c>
      <c r="G50" s="19">
        <v>83</v>
      </c>
      <c r="H50" s="21">
        <v>238</v>
      </c>
    </row>
    <row r="51" spans="1:10" ht="12" customHeight="1" x14ac:dyDescent="0.15">
      <c r="A51" s="18" t="s">
        <v>98</v>
      </c>
      <c r="B51" s="19">
        <v>5537</v>
      </c>
      <c r="C51" s="19">
        <v>2907</v>
      </c>
      <c r="D51" s="19">
        <v>2630</v>
      </c>
      <c r="E51" s="22" t="s">
        <v>99</v>
      </c>
      <c r="F51" s="19">
        <v>267</v>
      </c>
      <c r="G51" s="19">
        <v>49</v>
      </c>
      <c r="H51" s="21">
        <v>218</v>
      </c>
    </row>
    <row r="52" spans="1:10" ht="12" customHeight="1" x14ac:dyDescent="0.15">
      <c r="A52" s="18" t="s">
        <v>100</v>
      </c>
      <c r="B52" s="19">
        <v>5685</v>
      </c>
      <c r="C52" s="19">
        <v>2956</v>
      </c>
      <c r="D52" s="19">
        <v>2729</v>
      </c>
      <c r="E52" s="22" t="s">
        <v>101</v>
      </c>
      <c r="F52" s="19">
        <v>188</v>
      </c>
      <c r="G52" s="19">
        <v>36</v>
      </c>
      <c r="H52" s="21">
        <v>152</v>
      </c>
    </row>
    <row r="53" spans="1:10" ht="12" customHeight="1" x14ac:dyDescent="0.15">
      <c r="A53" s="18" t="s">
        <v>102</v>
      </c>
      <c r="B53" s="19">
        <v>6183</v>
      </c>
      <c r="C53" s="19">
        <v>3137</v>
      </c>
      <c r="D53" s="19">
        <v>3046</v>
      </c>
      <c r="E53" s="22" t="s">
        <v>103</v>
      </c>
      <c r="F53" s="19">
        <v>115</v>
      </c>
      <c r="G53" s="19">
        <v>12</v>
      </c>
      <c r="H53" s="21">
        <v>103</v>
      </c>
    </row>
    <row r="54" spans="1:10" ht="12" customHeight="1" x14ac:dyDescent="0.15">
      <c r="A54" s="18" t="s">
        <v>104</v>
      </c>
      <c r="B54" s="19">
        <v>6352</v>
      </c>
      <c r="C54" s="19">
        <v>3382</v>
      </c>
      <c r="D54" s="19">
        <v>2970</v>
      </c>
      <c r="E54" s="22" t="s">
        <v>105</v>
      </c>
      <c r="F54" s="19">
        <v>92</v>
      </c>
      <c r="G54" s="19">
        <v>20</v>
      </c>
      <c r="H54" s="21">
        <v>72</v>
      </c>
    </row>
    <row r="55" spans="1:10" ht="12" customHeight="1" x14ac:dyDescent="0.15">
      <c r="A55" s="18" t="s">
        <v>106</v>
      </c>
      <c r="B55" s="19">
        <v>6298</v>
      </c>
      <c r="C55" s="19">
        <v>3235</v>
      </c>
      <c r="D55" s="19">
        <v>3063</v>
      </c>
      <c r="E55" s="22" t="s">
        <v>107</v>
      </c>
      <c r="F55" s="19">
        <v>71</v>
      </c>
      <c r="G55" s="19">
        <v>9</v>
      </c>
      <c r="H55" s="21">
        <v>62</v>
      </c>
    </row>
    <row r="56" spans="1:10" ht="12" customHeight="1" thickBot="1" x14ac:dyDescent="0.2">
      <c r="A56" s="23"/>
      <c r="B56" s="24" t="s">
        <v>108</v>
      </c>
      <c r="C56" s="24" t="s">
        <v>108</v>
      </c>
      <c r="D56" s="24" t="s">
        <v>108</v>
      </c>
      <c r="E56" s="25" t="s">
        <v>109</v>
      </c>
      <c r="F56" s="26">
        <v>115</v>
      </c>
      <c r="G56" s="26">
        <v>9</v>
      </c>
      <c r="H56" s="27">
        <v>106</v>
      </c>
    </row>
    <row r="57" spans="1:10" ht="9" customHeight="1" thickBot="1" x14ac:dyDescent="0.2">
      <c r="A57" s="10"/>
      <c r="B57" s="10"/>
      <c r="C57" s="10"/>
      <c r="D57" s="10"/>
      <c r="E57" s="10"/>
      <c r="F57" s="10"/>
      <c r="G57" s="10"/>
      <c r="H57" s="10"/>
    </row>
    <row r="58" spans="1:10" ht="15" customHeight="1" x14ac:dyDescent="0.15">
      <c r="A58" s="7" t="s">
        <v>6</v>
      </c>
      <c r="B58" s="8" t="s">
        <v>3</v>
      </c>
      <c r="C58" s="8" t="s">
        <v>4</v>
      </c>
      <c r="D58" s="8" t="s">
        <v>5</v>
      </c>
      <c r="E58" s="8" t="s">
        <v>6</v>
      </c>
      <c r="F58" s="8" t="s">
        <v>3</v>
      </c>
      <c r="G58" s="8" t="s">
        <v>4</v>
      </c>
      <c r="H58" s="9" t="s">
        <v>5</v>
      </c>
    </row>
    <row r="59" spans="1:10" ht="12" customHeight="1" thickBot="1" x14ac:dyDescent="0.2">
      <c r="A59" s="12" t="s">
        <v>110</v>
      </c>
      <c r="B59" s="13">
        <f>SUM(B61:B70)+SUM(F61:F71)</f>
        <v>345575</v>
      </c>
      <c r="C59" s="13">
        <f>SUM(C61:C70)+SUM(G61:G71)</f>
        <v>171466</v>
      </c>
      <c r="D59" s="13">
        <f>SUM(D61:D70)+SUM(H61:H71)</f>
        <v>174109</v>
      </c>
      <c r="E59" s="14"/>
      <c r="F59" s="15"/>
      <c r="G59" s="15"/>
      <c r="H59" s="16"/>
    </row>
    <row r="60" spans="1:10" ht="12" customHeight="1" thickTop="1" x14ac:dyDescent="0.15">
      <c r="A60" s="28"/>
      <c r="B60" s="29"/>
      <c r="C60" s="29"/>
      <c r="D60" s="29"/>
      <c r="E60" s="14"/>
      <c r="F60" s="15"/>
      <c r="G60" s="15"/>
      <c r="H60" s="16"/>
    </row>
    <row r="61" spans="1:10" ht="12" customHeight="1" x14ac:dyDescent="0.15">
      <c r="A61" s="18" t="s">
        <v>111</v>
      </c>
      <c r="B61" s="19">
        <f>SUM(B6:B10)</f>
        <v>13197</v>
      </c>
      <c r="C61" s="19">
        <f>SUM(C6:C10)</f>
        <v>6841</v>
      </c>
      <c r="D61" s="19">
        <f>SUM(D6:D10)</f>
        <v>6356</v>
      </c>
      <c r="E61" s="22" t="s">
        <v>112</v>
      </c>
      <c r="F61" s="19">
        <f>SUM(F6:F10)</f>
        <v>28166</v>
      </c>
      <c r="G61" s="19">
        <f>SUM(G6:G10)</f>
        <v>14690</v>
      </c>
      <c r="H61" s="21">
        <f>SUM(H6:H10)</f>
        <v>13476</v>
      </c>
    </row>
    <row r="62" spans="1:10" ht="12" customHeight="1" x14ac:dyDescent="0.15">
      <c r="A62" s="18" t="s">
        <v>113</v>
      </c>
      <c r="B62" s="19">
        <f>SUM(B11:B15)</f>
        <v>14861</v>
      </c>
      <c r="C62" s="19">
        <f>SUM(C11:C15)</f>
        <v>7534</v>
      </c>
      <c r="D62" s="19">
        <f>SUM(D11:D15)</f>
        <v>7327</v>
      </c>
      <c r="E62" s="22" t="s">
        <v>114</v>
      </c>
      <c r="F62" s="19">
        <f>SUM(F11:F15)</f>
        <v>21139</v>
      </c>
      <c r="G62" s="19">
        <f>SUM(G11:G15)</f>
        <v>10964</v>
      </c>
      <c r="H62" s="21">
        <f>SUM(H11:H15)</f>
        <v>10175</v>
      </c>
    </row>
    <row r="63" spans="1:10" ht="12" customHeight="1" x14ac:dyDescent="0.15">
      <c r="A63" s="18" t="s">
        <v>115</v>
      </c>
      <c r="B63" s="19">
        <f>SUM(B16:B20)</f>
        <v>15489</v>
      </c>
      <c r="C63" s="19">
        <f>SUM(C16:C20)</f>
        <v>7895</v>
      </c>
      <c r="D63" s="19">
        <f>SUM(D16:D20)</f>
        <v>7594</v>
      </c>
      <c r="E63" s="22" t="s">
        <v>116</v>
      </c>
      <c r="F63" s="19">
        <f>SUM(F16:F20)</f>
        <v>17066</v>
      </c>
      <c r="G63" s="19">
        <f>SUM(G16:G20)</f>
        <v>8578</v>
      </c>
      <c r="H63" s="21">
        <f>SUM(H16:H20)</f>
        <v>8488</v>
      </c>
    </row>
    <row r="64" spans="1:10" ht="12" customHeight="1" x14ac:dyDescent="0.15">
      <c r="A64" s="18" t="s">
        <v>117</v>
      </c>
      <c r="B64" s="19">
        <f>SUM(B21:B25)</f>
        <v>15569</v>
      </c>
      <c r="C64" s="19">
        <f>SUM(C21:C25)</f>
        <v>7937</v>
      </c>
      <c r="D64" s="19">
        <f>SUM(D21:D25)</f>
        <v>7632</v>
      </c>
      <c r="E64" s="22" t="s">
        <v>118</v>
      </c>
      <c r="F64" s="19">
        <f>SUM(F21:F25)</f>
        <v>18534</v>
      </c>
      <c r="G64" s="19">
        <f>SUM(G21:G25)</f>
        <v>8947</v>
      </c>
      <c r="H64" s="21">
        <f>SUM(H21:H25)</f>
        <v>9587</v>
      </c>
      <c r="I64" s="30"/>
      <c r="J64" s="30"/>
    </row>
    <row r="65" spans="1:8" ht="12" customHeight="1" x14ac:dyDescent="0.15">
      <c r="A65" s="18" t="s">
        <v>119</v>
      </c>
      <c r="B65" s="19">
        <f>SUM(B26:B30)</f>
        <v>18272</v>
      </c>
      <c r="C65" s="19">
        <f>SUM(C26:C30)</f>
        <v>9194</v>
      </c>
      <c r="D65" s="19">
        <f>SUM(D26:D30)</f>
        <v>9078</v>
      </c>
      <c r="E65" s="22" t="s">
        <v>120</v>
      </c>
      <c r="F65" s="19">
        <f>SUM(F26:F30)</f>
        <v>24294</v>
      </c>
      <c r="G65" s="19">
        <f>SUM(G26:G30)</f>
        <v>11214</v>
      </c>
      <c r="H65" s="21">
        <f>SUM(H26:H30)</f>
        <v>13080</v>
      </c>
    </row>
    <row r="66" spans="1:8" ht="12" customHeight="1" x14ac:dyDescent="0.15">
      <c r="A66" s="18" t="s">
        <v>121</v>
      </c>
      <c r="B66" s="19">
        <f>SUM(B31:B35)</f>
        <v>18649</v>
      </c>
      <c r="C66" s="19">
        <f>SUM(C31:C35)</f>
        <v>9443</v>
      </c>
      <c r="D66" s="19">
        <f>SUM(D31:D35)</f>
        <v>9206</v>
      </c>
      <c r="E66" s="22" t="s">
        <v>122</v>
      </c>
      <c r="F66" s="19">
        <f>SUM(F31:F35)</f>
        <v>19123</v>
      </c>
      <c r="G66" s="19">
        <f>SUM(G31:G35)</f>
        <v>8490</v>
      </c>
      <c r="H66" s="21">
        <f>SUM(H31:H35)</f>
        <v>10633</v>
      </c>
    </row>
    <row r="67" spans="1:8" ht="12" customHeight="1" x14ac:dyDescent="0.15">
      <c r="A67" s="18" t="s">
        <v>123</v>
      </c>
      <c r="B67" s="19">
        <f>SUM(B36:B40)</f>
        <v>19429</v>
      </c>
      <c r="C67" s="19">
        <f>SUM(C36:C40)</f>
        <v>9941</v>
      </c>
      <c r="D67" s="19">
        <f>SUM(D36:D40)</f>
        <v>9488</v>
      </c>
      <c r="E67" s="22" t="s">
        <v>124</v>
      </c>
      <c r="F67" s="19">
        <f>SUM(F36:F40)</f>
        <v>14676</v>
      </c>
      <c r="G67" s="19">
        <f>SUM(G36:G40)</f>
        <v>6503</v>
      </c>
      <c r="H67" s="21">
        <f>SUM(H36:H40)</f>
        <v>8173</v>
      </c>
    </row>
    <row r="68" spans="1:8" ht="12" customHeight="1" x14ac:dyDescent="0.15">
      <c r="A68" s="18" t="s">
        <v>125</v>
      </c>
      <c r="B68" s="19">
        <f>SUM(B41:B45)</f>
        <v>21766</v>
      </c>
      <c r="C68" s="19">
        <f>SUM(C41:C45)</f>
        <v>11090</v>
      </c>
      <c r="D68" s="19">
        <f>SUM(D41:D45)</f>
        <v>10676</v>
      </c>
      <c r="E68" s="22" t="s">
        <v>126</v>
      </c>
      <c r="F68" s="19">
        <f>SUM(F41:F45)</f>
        <v>7566</v>
      </c>
      <c r="G68" s="19">
        <f>SUM(G41:G45)</f>
        <v>3119</v>
      </c>
      <c r="H68" s="21">
        <f>SUM(H41:H45)</f>
        <v>4447</v>
      </c>
    </row>
    <row r="69" spans="1:8" ht="12" customHeight="1" x14ac:dyDescent="0.15">
      <c r="A69" s="18" t="s">
        <v>127</v>
      </c>
      <c r="B69" s="19">
        <f>SUM(B46:B50)</f>
        <v>24254</v>
      </c>
      <c r="C69" s="19">
        <f>SUM(C46:C50)</f>
        <v>12547</v>
      </c>
      <c r="D69" s="19">
        <f>SUM(D46:D50)</f>
        <v>11707</v>
      </c>
      <c r="E69" s="22" t="s">
        <v>128</v>
      </c>
      <c r="F69" s="19">
        <f>SUM(F46:F50)</f>
        <v>2622</v>
      </c>
      <c r="G69" s="19">
        <f>SUM(G46:G50)</f>
        <v>787</v>
      </c>
      <c r="H69" s="21">
        <f>SUM(H46:H50)</f>
        <v>1835</v>
      </c>
    </row>
    <row r="70" spans="1:8" ht="12" customHeight="1" x14ac:dyDescent="0.15">
      <c r="A70" s="18" t="s">
        <v>129</v>
      </c>
      <c r="B70" s="19">
        <f>SUM(B51:B55)</f>
        <v>30055</v>
      </c>
      <c r="C70" s="19">
        <f>SUM(C51:C55)</f>
        <v>15617</v>
      </c>
      <c r="D70" s="19">
        <f>SUM(D51:D55)</f>
        <v>14438</v>
      </c>
      <c r="E70" s="22" t="s">
        <v>130</v>
      </c>
      <c r="F70" s="19">
        <f>SUM(F51:F55)</f>
        <v>733</v>
      </c>
      <c r="G70" s="19">
        <f>SUM(G51:G55)</f>
        <v>126</v>
      </c>
      <c r="H70" s="21">
        <f>SUM(H51:H55)</f>
        <v>607</v>
      </c>
    </row>
    <row r="71" spans="1:8" ht="12" customHeight="1" thickBot="1" x14ac:dyDescent="0.2">
      <c r="A71" s="31"/>
      <c r="B71" s="26"/>
      <c r="C71" s="26"/>
      <c r="D71" s="26"/>
      <c r="E71" s="25" t="s">
        <v>131</v>
      </c>
      <c r="F71" s="26">
        <f>F56</f>
        <v>115</v>
      </c>
      <c r="G71" s="26">
        <f>G56</f>
        <v>9</v>
      </c>
      <c r="H71" s="27">
        <f>H56</f>
        <v>106</v>
      </c>
    </row>
    <row r="72" spans="1:8" x14ac:dyDescent="0.15">
      <c r="A72" s="10"/>
      <c r="B72" s="10"/>
      <c r="C72" s="10"/>
      <c r="D72" s="10"/>
      <c r="E72" s="10"/>
      <c r="F72" s="10"/>
      <c r="G72" s="10"/>
      <c r="H72" s="10"/>
    </row>
  </sheetData>
  <dataConsolidate/>
  <mergeCells count="1">
    <mergeCell ref="A1:H1"/>
  </mergeCells>
  <phoneticPr fontId="3"/>
  <printOptions horizontalCentered="1"/>
  <pageMargins left="0.39370078740157483" right="0.39370078740157483" top="0.39370078740157483" bottom="0.39370078740157483" header="0.39370078740157483" footer="0.39370078740157483"/>
  <pageSetup paperSize="9" fitToWidth="0" orientation="portrait" r:id="rId1"/>
  <headerFooter alignWithMargins="0">
    <oddHeader xml:space="preserve">&amp;R
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2"/>
  <sheetViews>
    <sheetView zoomScaleNormal="100" zoomScaleSheetLayoutView="100" workbookViewId="0">
      <selection sqref="A1:H1"/>
    </sheetView>
  </sheetViews>
  <sheetFormatPr defaultRowHeight="13.5" x14ac:dyDescent="0.15"/>
  <cols>
    <col min="1" max="4" width="11.25" style="2" customWidth="1"/>
    <col min="5" max="5" width="11.25" style="11" customWidth="1"/>
    <col min="6" max="8" width="11.25" style="2" customWidth="1"/>
    <col min="9" max="16384" width="9" style="2"/>
  </cols>
  <sheetData>
    <row r="1" spans="1:10" ht="18.75" customHeight="1" x14ac:dyDescent="0.2">
      <c r="A1" s="50" t="s">
        <v>0</v>
      </c>
      <c r="B1" s="50"/>
      <c r="C1" s="50"/>
      <c r="D1" s="50"/>
      <c r="E1" s="50"/>
      <c r="F1" s="50"/>
      <c r="G1" s="50"/>
      <c r="H1" s="50"/>
      <c r="I1" s="1"/>
      <c r="J1" s="1"/>
    </row>
    <row r="2" spans="1:10" ht="18.75" customHeight="1" thickBot="1" x14ac:dyDescent="0.2">
      <c r="A2" s="3"/>
      <c r="B2" s="3"/>
      <c r="C2" s="3"/>
      <c r="D2" s="3"/>
      <c r="E2" s="4"/>
      <c r="F2" s="3"/>
      <c r="G2" s="3"/>
      <c r="H2" s="5" t="s">
        <v>139</v>
      </c>
      <c r="I2" s="1"/>
      <c r="J2" s="6"/>
    </row>
    <row r="3" spans="1:10" s="11" customFormat="1" ht="15" customHeight="1" x14ac:dyDescent="0.15">
      <c r="A3" s="7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3</v>
      </c>
      <c r="G3" s="8" t="s">
        <v>4</v>
      </c>
      <c r="H3" s="9" t="s">
        <v>5</v>
      </c>
      <c r="I3" s="10"/>
      <c r="J3" s="10"/>
    </row>
    <row r="4" spans="1:10" ht="12" customHeight="1" thickBot="1" x14ac:dyDescent="0.2">
      <c r="A4" s="12" t="s">
        <v>7</v>
      </c>
      <c r="B4" s="13">
        <f>SUM(B6:B55,F6:F56)</f>
        <v>345468</v>
      </c>
      <c r="C4" s="13">
        <f>SUM(C6:C55,G6:G56)</f>
        <v>171417</v>
      </c>
      <c r="D4" s="13">
        <f>SUM(D6:D55,H6:H56)</f>
        <v>174051</v>
      </c>
      <c r="E4" s="14"/>
      <c r="F4" s="15"/>
      <c r="G4" s="15"/>
      <c r="H4" s="16"/>
    </row>
    <row r="5" spans="1:10" ht="12" customHeight="1" thickTop="1" x14ac:dyDescent="0.15">
      <c r="A5" s="17"/>
      <c r="B5" s="15"/>
      <c r="C5" s="15"/>
      <c r="D5" s="15"/>
      <c r="E5" s="14"/>
      <c r="F5" s="15"/>
      <c r="G5" s="15"/>
      <c r="H5" s="16"/>
    </row>
    <row r="6" spans="1:10" ht="12" customHeight="1" x14ac:dyDescent="0.15">
      <c r="A6" s="18" t="s">
        <v>8</v>
      </c>
      <c r="B6" s="19">
        <v>2298</v>
      </c>
      <c r="C6" s="19">
        <v>1182</v>
      </c>
      <c r="D6" s="19">
        <v>1116</v>
      </c>
      <c r="E6" s="20" t="s">
        <v>9</v>
      </c>
      <c r="F6" s="19">
        <v>6219</v>
      </c>
      <c r="G6" s="19">
        <v>3265</v>
      </c>
      <c r="H6" s="21">
        <v>2954</v>
      </c>
    </row>
    <row r="7" spans="1:10" ht="12" customHeight="1" x14ac:dyDescent="0.15">
      <c r="A7" s="18" t="s">
        <v>10</v>
      </c>
      <c r="B7" s="19">
        <v>2520</v>
      </c>
      <c r="C7" s="19">
        <v>1301</v>
      </c>
      <c r="D7" s="19">
        <v>1219</v>
      </c>
      <c r="E7" s="20" t="s">
        <v>11</v>
      </c>
      <c r="F7" s="19">
        <v>5733</v>
      </c>
      <c r="G7" s="19">
        <v>2981</v>
      </c>
      <c r="H7" s="21">
        <v>2752</v>
      </c>
    </row>
    <row r="8" spans="1:10" ht="12" customHeight="1" x14ac:dyDescent="0.15">
      <c r="A8" s="18" t="s">
        <v>12</v>
      </c>
      <c r="B8" s="19">
        <v>2668</v>
      </c>
      <c r="C8" s="19">
        <v>1415</v>
      </c>
      <c r="D8" s="19">
        <v>1253</v>
      </c>
      <c r="E8" s="20" t="s">
        <v>13</v>
      </c>
      <c r="F8" s="19">
        <v>5768</v>
      </c>
      <c r="G8" s="19">
        <v>2976</v>
      </c>
      <c r="H8" s="21">
        <v>2792</v>
      </c>
    </row>
    <row r="9" spans="1:10" ht="12" customHeight="1" x14ac:dyDescent="0.15">
      <c r="A9" s="18" t="s">
        <v>14</v>
      </c>
      <c r="B9" s="19">
        <v>2783</v>
      </c>
      <c r="C9" s="19">
        <v>1433</v>
      </c>
      <c r="D9" s="19">
        <v>1350</v>
      </c>
      <c r="E9" s="20" t="s">
        <v>15</v>
      </c>
      <c r="F9" s="19">
        <v>5474</v>
      </c>
      <c r="G9" s="19">
        <v>2857</v>
      </c>
      <c r="H9" s="21">
        <v>2617</v>
      </c>
    </row>
    <row r="10" spans="1:10" ht="12" customHeight="1" x14ac:dyDescent="0.15">
      <c r="A10" s="18" t="s">
        <v>16</v>
      </c>
      <c r="B10" s="19">
        <v>2884</v>
      </c>
      <c r="C10" s="19">
        <v>1490</v>
      </c>
      <c r="D10" s="19">
        <v>1394</v>
      </c>
      <c r="E10" s="20" t="s">
        <v>17</v>
      </c>
      <c r="F10" s="19">
        <v>5182</v>
      </c>
      <c r="G10" s="19">
        <v>2714</v>
      </c>
      <c r="H10" s="21">
        <v>2468</v>
      </c>
    </row>
    <row r="11" spans="1:10" ht="12" customHeight="1" x14ac:dyDescent="0.15">
      <c r="A11" s="18" t="s">
        <v>18</v>
      </c>
      <c r="B11" s="19">
        <v>2999</v>
      </c>
      <c r="C11" s="19">
        <v>1492</v>
      </c>
      <c r="D11" s="19">
        <v>1507</v>
      </c>
      <c r="E11" s="20" t="s">
        <v>19</v>
      </c>
      <c r="F11" s="19">
        <v>4267</v>
      </c>
      <c r="G11" s="19">
        <v>2213</v>
      </c>
      <c r="H11" s="21">
        <v>2054</v>
      </c>
    </row>
    <row r="12" spans="1:10" ht="12" customHeight="1" x14ac:dyDescent="0.15">
      <c r="A12" s="18" t="s">
        <v>20</v>
      </c>
      <c r="B12" s="19">
        <v>2970</v>
      </c>
      <c r="C12" s="19">
        <v>1560</v>
      </c>
      <c r="D12" s="19">
        <v>1410</v>
      </c>
      <c r="E12" s="20" t="s">
        <v>21</v>
      </c>
      <c r="F12" s="19">
        <v>4759</v>
      </c>
      <c r="G12" s="19">
        <v>2479</v>
      </c>
      <c r="H12" s="21">
        <v>2280</v>
      </c>
    </row>
    <row r="13" spans="1:10" ht="12" customHeight="1" x14ac:dyDescent="0.15">
      <c r="A13" s="18" t="s">
        <v>22</v>
      </c>
      <c r="B13" s="19">
        <v>2904</v>
      </c>
      <c r="C13" s="19">
        <v>1435</v>
      </c>
      <c r="D13" s="19">
        <v>1469</v>
      </c>
      <c r="E13" s="20" t="s">
        <v>23</v>
      </c>
      <c r="F13" s="19">
        <v>4332</v>
      </c>
      <c r="G13" s="19">
        <v>2221</v>
      </c>
      <c r="H13" s="21">
        <v>2111</v>
      </c>
    </row>
    <row r="14" spans="1:10" ht="12" customHeight="1" x14ac:dyDescent="0.15">
      <c r="A14" s="18" t="s">
        <v>24</v>
      </c>
      <c r="B14" s="19">
        <v>2979</v>
      </c>
      <c r="C14" s="19">
        <v>1523</v>
      </c>
      <c r="D14" s="19">
        <v>1456</v>
      </c>
      <c r="E14" s="20" t="s">
        <v>25</v>
      </c>
      <c r="F14" s="19">
        <v>4076</v>
      </c>
      <c r="G14" s="19">
        <v>2127</v>
      </c>
      <c r="H14" s="21">
        <v>1949</v>
      </c>
    </row>
    <row r="15" spans="1:10" ht="12" customHeight="1" x14ac:dyDescent="0.15">
      <c r="A15" s="18" t="s">
        <v>26</v>
      </c>
      <c r="B15" s="19">
        <v>2998</v>
      </c>
      <c r="C15" s="19">
        <v>1515</v>
      </c>
      <c r="D15" s="19">
        <v>1483</v>
      </c>
      <c r="E15" s="20" t="s">
        <v>27</v>
      </c>
      <c r="F15" s="19">
        <v>3756</v>
      </c>
      <c r="G15" s="19">
        <v>1973</v>
      </c>
      <c r="H15" s="21">
        <v>1783</v>
      </c>
    </row>
    <row r="16" spans="1:10" ht="12" customHeight="1" x14ac:dyDescent="0.15">
      <c r="A16" s="18" t="s">
        <v>28</v>
      </c>
      <c r="B16" s="19">
        <v>3034</v>
      </c>
      <c r="C16" s="19">
        <v>1575</v>
      </c>
      <c r="D16" s="19">
        <v>1459</v>
      </c>
      <c r="E16" s="20" t="s">
        <v>29</v>
      </c>
      <c r="F16" s="19">
        <v>3492</v>
      </c>
      <c r="G16" s="19">
        <v>1754</v>
      </c>
      <c r="H16" s="21">
        <v>1738</v>
      </c>
    </row>
    <row r="17" spans="1:8" ht="12" customHeight="1" x14ac:dyDescent="0.15">
      <c r="A17" s="18" t="s">
        <v>30</v>
      </c>
      <c r="B17" s="19">
        <v>3150</v>
      </c>
      <c r="C17" s="19">
        <v>1637</v>
      </c>
      <c r="D17" s="19">
        <v>1513</v>
      </c>
      <c r="E17" s="20" t="s">
        <v>31</v>
      </c>
      <c r="F17" s="19">
        <v>3476</v>
      </c>
      <c r="G17" s="19">
        <v>1741</v>
      </c>
      <c r="H17" s="21">
        <v>1735</v>
      </c>
    </row>
    <row r="18" spans="1:8" ht="12" customHeight="1" x14ac:dyDescent="0.15">
      <c r="A18" s="18" t="s">
        <v>32</v>
      </c>
      <c r="B18" s="19">
        <v>3061</v>
      </c>
      <c r="C18" s="19">
        <v>1519</v>
      </c>
      <c r="D18" s="19">
        <v>1542</v>
      </c>
      <c r="E18" s="20" t="s">
        <v>33</v>
      </c>
      <c r="F18" s="19">
        <v>3541</v>
      </c>
      <c r="G18" s="19">
        <v>1802</v>
      </c>
      <c r="H18" s="21">
        <v>1739</v>
      </c>
    </row>
    <row r="19" spans="1:8" ht="12" customHeight="1" x14ac:dyDescent="0.15">
      <c r="A19" s="18" t="s">
        <v>34</v>
      </c>
      <c r="B19" s="19">
        <v>3181</v>
      </c>
      <c r="C19" s="19">
        <v>1650</v>
      </c>
      <c r="D19" s="19">
        <v>1531</v>
      </c>
      <c r="E19" s="20" t="s">
        <v>35</v>
      </c>
      <c r="F19" s="19">
        <v>3326</v>
      </c>
      <c r="G19" s="19">
        <v>1646</v>
      </c>
      <c r="H19" s="21">
        <v>1680</v>
      </c>
    </row>
    <row r="20" spans="1:8" ht="12" customHeight="1" x14ac:dyDescent="0.15">
      <c r="A20" s="18" t="s">
        <v>36</v>
      </c>
      <c r="B20" s="19">
        <v>3078</v>
      </c>
      <c r="C20" s="19">
        <v>1519</v>
      </c>
      <c r="D20" s="19">
        <v>1559</v>
      </c>
      <c r="E20" s="20" t="s">
        <v>37</v>
      </c>
      <c r="F20" s="19">
        <v>3207</v>
      </c>
      <c r="G20" s="19">
        <v>1626</v>
      </c>
      <c r="H20" s="21">
        <v>1581</v>
      </c>
    </row>
    <row r="21" spans="1:8" ht="12" customHeight="1" x14ac:dyDescent="0.15">
      <c r="A21" s="18" t="s">
        <v>38</v>
      </c>
      <c r="B21" s="19">
        <v>2944</v>
      </c>
      <c r="C21" s="19">
        <v>1526</v>
      </c>
      <c r="D21" s="19">
        <v>1418</v>
      </c>
      <c r="E21" s="20" t="s">
        <v>39</v>
      </c>
      <c r="F21" s="19">
        <v>3441</v>
      </c>
      <c r="G21" s="19">
        <v>1663</v>
      </c>
      <c r="H21" s="21">
        <v>1778</v>
      </c>
    </row>
    <row r="22" spans="1:8" ht="12" customHeight="1" x14ac:dyDescent="0.15">
      <c r="A22" s="18" t="s">
        <v>40</v>
      </c>
      <c r="B22" s="19">
        <v>3011</v>
      </c>
      <c r="C22" s="19">
        <v>1586</v>
      </c>
      <c r="D22" s="19">
        <v>1425</v>
      </c>
      <c r="E22" s="20" t="s">
        <v>41</v>
      </c>
      <c r="F22" s="19">
        <v>3592</v>
      </c>
      <c r="G22" s="19">
        <v>1739</v>
      </c>
      <c r="H22" s="21">
        <v>1853</v>
      </c>
    </row>
    <row r="23" spans="1:8" ht="12" customHeight="1" x14ac:dyDescent="0.15">
      <c r="A23" s="18" t="s">
        <v>42</v>
      </c>
      <c r="B23" s="19">
        <v>3094</v>
      </c>
      <c r="C23" s="19">
        <v>1558</v>
      </c>
      <c r="D23" s="19">
        <v>1536</v>
      </c>
      <c r="E23" s="20" t="s">
        <v>43</v>
      </c>
      <c r="F23" s="19">
        <v>3512</v>
      </c>
      <c r="G23" s="19">
        <v>1749</v>
      </c>
      <c r="H23" s="21">
        <v>1763</v>
      </c>
    </row>
    <row r="24" spans="1:8" ht="12" customHeight="1" x14ac:dyDescent="0.15">
      <c r="A24" s="18" t="s">
        <v>44</v>
      </c>
      <c r="B24" s="19">
        <v>3246</v>
      </c>
      <c r="C24" s="19">
        <v>1612</v>
      </c>
      <c r="D24" s="19">
        <v>1634</v>
      </c>
      <c r="E24" s="20" t="s">
        <v>45</v>
      </c>
      <c r="F24" s="19">
        <v>3870</v>
      </c>
      <c r="G24" s="19">
        <v>1827</v>
      </c>
      <c r="H24" s="21">
        <v>2043</v>
      </c>
    </row>
    <row r="25" spans="1:8" ht="12" customHeight="1" x14ac:dyDescent="0.15">
      <c r="A25" s="18" t="s">
        <v>46</v>
      </c>
      <c r="B25" s="19">
        <v>3233</v>
      </c>
      <c r="C25" s="19">
        <v>1641</v>
      </c>
      <c r="D25" s="19">
        <v>1592</v>
      </c>
      <c r="E25" s="20" t="s">
        <v>47</v>
      </c>
      <c r="F25" s="19">
        <v>4012</v>
      </c>
      <c r="G25" s="19">
        <v>1897</v>
      </c>
      <c r="H25" s="21">
        <v>2115</v>
      </c>
    </row>
    <row r="26" spans="1:8" ht="12" customHeight="1" x14ac:dyDescent="0.15">
      <c r="A26" s="18" t="s">
        <v>48</v>
      </c>
      <c r="B26" s="19">
        <v>3343</v>
      </c>
      <c r="C26" s="19">
        <v>1724</v>
      </c>
      <c r="D26" s="19">
        <v>1619</v>
      </c>
      <c r="E26" s="20" t="s">
        <v>49</v>
      </c>
      <c r="F26" s="19">
        <v>4321</v>
      </c>
      <c r="G26" s="19">
        <v>2034</v>
      </c>
      <c r="H26" s="21">
        <v>2287</v>
      </c>
    </row>
    <row r="27" spans="1:8" ht="12" customHeight="1" x14ac:dyDescent="0.15">
      <c r="A27" s="18" t="s">
        <v>50</v>
      </c>
      <c r="B27" s="19">
        <v>3508</v>
      </c>
      <c r="C27" s="19">
        <v>1740</v>
      </c>
      <c r="D27" s="19">
        <v>1768</v>
      </c>
      <c r="E27" s="20" t="s">
        <v>51</v>
      </c>
      <c r="F27" s="19">
        <v>4695</v>
      </c>
      <c r="G27" s="19">
        <v>2223</v>
      </c>
      <c r="H27" s="21">
        <v>2472</v>
      </c>
    </row>
    <row r="28" spans="1:8" ht="12" customHeight="1" x14ac:dyDescent="0.15">
      <c r="A28" s="18" t="s">
        <v>52</v>
      </c>
      <c r="B28" s="19">
        <v>3685</v>
      </c>
      <c r="C28" s="19">
        <v>1883</v>
      </c>
      <c r="D28" s="19">
        <v>1802</v>
      </c>
      <c r="E28" s="20" t="s">
        <v>53</v>
      </c>
      <c r="F28" s="19">
        <v>5096</v>
      </c>
      <c r="G28" s="19">
        <v>2341</v>
      </c>
      <c r="H28" s="21">
        <v>2755</v>
      </c>
    </row>
    <row r="29" spans="1:8" ht="12" customHeight="1" x14ac:dyDescent="0.15">
      <c r="A29" s="18" t="s">
        <v>54</v>
      </c>
      <c r="B29" s="19">
        <v>3857</v>
      </c>
      <c r="C29" s="19">
        <v>1911</v>
      </c>
      <c r="D29" s="19">
        <v>1946</v>
      </c>
      <c r="E29" s="20" t="s">
        <v>55</v>
      </c>
      <c r="F29" s="19">
        <v>5181</v>
      </c>
      <c r="G29" s="19">
        <v>2346</v>
      </c>
      <c r="H29" s="21">
        <v>2835</v>
      </c>
    </row>
    <row r="30" spans="1:8" ht="12" customHeight="1" x14ac:dyDescent="0.15">
      <c r="A30" s="18" t="s">
        <v>56</v>
      </c>
      <c r="B30" s="19">
        <v>3833</v>
      </c>
      <c r="C30" s="19">
        <v>1925</v>
      </c>
      <c r="D30" s="19">
        <v>1908</v>
      </c>
      <c r="E30" s="20" t="s">
        <v>57</v>
      </c>
      <c r="F30" s="19">
        <v>4996</v>
      </c>
      <c r="G30" s="19">
        <v>2266</v>
      </c>
      <c r="H30" s="21">
        <v>2730</v>
      </c>
    </row>
    <row r="31" spans="1:8" ht="12" customHeight="1" x14ac:dyDescent="0.15">
      <c r="A31" s="18" t="s">
        <v>58</v>
      </c>
      <c r="B31" s="19">
        <v>3721</v>
      </c>
      <c r="C31" s="19">
        <v>1864</v>
      </c>
      <c r="D31" s="19">
        <v>1857</v>
      </c>
      <c r="E31" s="20" t="s">
        <v>59</v>
      </c>
      <c r="F31" s="19">
        <v>3136</v>
      </c>
      <c r="G31" s="19">
        <v>1395</v>
      </c>
      <c r="H31" s="21">
        <v>1741</v>
      </c>
    </row>
    <row r="32" spans="1:8" ht="12" customHeight="1" x14ac:dyDescent="0.15">
      <c r="A32" s="18" t="s">
        <v>60</v>
      </c>
      <c r="B32" s="19">
        <v>3855</v>
      </c>
      <c r="C32" s="19">
        <v>1953</v>
      </c>
      <c r="D32" s="19">
        <v>1902</v>
      </c>
      <c r="E32" s="22" t="s">
        <v>61</v>
      </c>
      <c r="F32" s="19">
        <v>3465</v>
      </c>
      <c r="G32" s="19">
        <v>1570</v>
      </c>
      <c r="H32" s="21">
        <v>1895</v>
      </c>
    </row>
    <row r="33" spans="1:8" ht="12" customHeight="1" x14ac:dyDescent="0.15">
      <c r="A33" s="18" t="s">
        <v>62</v>
      </c>
      <c r="B33" s="19">
        <v>3722</v>
      </c>
      <c r="C33" s="19">
        <v>1886</v>
      </c>
      <c r="D33" s="19">
        <v>1836</v>
      </c>
      <c r="E33" s="22" t="s">
        <v>63</v>
      </c>
      <c r="F33" s="19">
        <v>4251</v>
      </c>
      <c r="G33" s="19">
        <v>1918</v>
      </c>
      <c r="H33" s="21">
        <v>2333</v>
      </c>
    </row>
    <row r="34" spans="1:8" ht="12" customHeight="1" x14ac:dyDescent="0.15">
      <c r="A34" s="18" t="s">
        <v>64</v>
      </c>
      <c r="B34" s="19">
        <v>3614</v>
      </c>
      <c r="C34" s="19">
        <v>1843</v>
      </c>
      <c r="D34" s="19">
        <v>1771</v>
      </c>
      <c r="E34" s="22" t="s">
        <v>65</v>
      </c>
      <c r="F34" s="19">
        <v>4129</v>
      </c>
      <c r="G34" s="19">
        <v>1780</v>
      </c>
      <c r="H34" s="21">
        <v>2349</v>
      </c>
    </row>
    <row r="35" spans="1:8" ht="12" customHeight="1" x14ac:dyDescent="0.15">
      <c r="A35" s="18" t="s">
        <v>66</v>
      </c>
      <c r="B35" s="19">
        <v>3727</v>
      </c>
      <c r="C35" s="19">
        <v>1887</v>
      </c>
      <c r="D35" s="19">
        <v>1840</v>
      </c>
      <c r="E35" s="22" t="s">
        <v>67</v>
      </c>
      <c r="F35" s="19">
        <v>4103</v>
      </c>
      <c r="G35" s="19">
        <v>1794</v>
      </c>
      <c r="H35" s="21">
        <v>2309</v>
      </c>
    </row>
    <row r="36" spans="1:8" ht="12" customHeight="1" x14ac:dyDescent="0.15">
      <c r="A36" s="18" t="s">
        <v>68</v>
      </c>
      <c r="B36" s="19">
        <v>3765</v>
      </c>
      <c r="C36" s="19">
        <v>1934</v>
      </c>
      <c r="D36" s="19">
        <v>1831</v>
      </c>
      <c r="E36" s="22" t="s">
        <v>69</v>
      </c>
      <c r="F36" s="19">
        <v>3666</v>
      </c>
      <c r="G36" s="19">
        <v>1632</v>
      </c>
      <c r="H36" s="21">
        <v>2034</v>
      </c>
    </row>
    <row r="37" spans="1:8" ht="12" customHeight="1" x14ac:dyDescent="0.15">
      <c r="A37" s="18" t="s">
        <v>70</v>
      </c>
      <c r="B37" s="19">
        <v>3803</v>
      </c>
      <c r="C37" s="19">
        <v>1970</v>
      </c>
      <c r="D37" s="19">
        <v>1833</v>
      </c>
      <c r="E37" s="22" t="s">
        <v>71</v>
      </c>
      <c r="F37" s="19">
        <v>3297</v>
      </c>
      <c r="G37" s="19">
        <v>1455</v>
      </c>
      <c r="H37" s="21">
        <v>1842</v>
      </c>
    </row>
    <row r="38" spans="1:8" ht="12" customHeight="1" x14ac:dyDescent="0.15">
      <c r="A38" s="18" t="s">
        <v>72</v>
      </c>
      <c r="B38" s="19">
        <v>3784</v>
      </c>
      <c r="C38" s="19">
        <v>1913</v>
      </c>
      <c r="D38" s="19">
        <v>1871</v>
      </c>
      <c r="E38" s="22" t="s">
        <v>73</v>
      </c>
      <c r="F38" s="19">
        <v>2682</v>
      </c>
      <c r="G38" s="19">
        <v>1168</v>
      </c>
      <c r="H38" s="21">
        <v>1514</v>
      </c>
    </row>
    <row r="39" spans="1:8" ht="12" customHeight="1" x14ac:dyDescent="0.15">
      <c r="A39" s="18" t="s">
        <v>74</v>
      </c>
      <c r="B39" s="19">
        <v>3950</v>
      </c>
      <c r="C39" s="19">
        <v>2026</v>
      </c>
      <c r="D39" s="19">
        <v>1924</v>
      </c>
      <c r="E39" s="22" t="s">
        <v>75</v>
      </c>
      <c r="F39" s="19">
        <v>2723</v>
      </c>
      <c r="G39" s="19">
        <v>1195</v>
      </c>
      <c r="H39" s="21">
        <v>1528</v>
      </c>
    </row>
    <row r="40" spans="1:8" ht="12" customHeight="1" x14ac:dyDescent="0.15">
      <c r="A40" s="18" t="s">
        <v>76</v>
      </c>
      <c r="B40" s="19">
        <v>4130</v>
      </c>
      <c r="C40" s="19">
        <v>2102</v>
      </c>
      <c r="D40" s="19">
        <v>2028</v>
      </c>
      <c r="E40" s="22" t="s">
        <v>77</v>
      </c>
      <c r="F40" s="19">
        <v>2417</v>
      </c>
      <c r="G40" s="19">
        <v>1117</v>
      </c>
      <c r="H40" s="21">
        <v>1300</v>
      </c>
    </row>
    <row r="41" spans="1:8" ht="12" customHeight="1" x14ac:dyDescent="0.15">
      <c r="A41" s="18" t="s">
        <v>78</v>
      </c>
      <c r="B41" s="19">
        <v>4021</v>
      </c>
      <c r="C41" s="19">
        <v>2067</v>
      </c>
      <c r="D41" s="19">
        <v>1954</v>
      </c>
      <c r="E41" s="22" t="s">
        <v>79</v>
      </c>
      <c r="F41" s="19">
        <v>2254</v>
      </c>
      <c r="G41" s="19">
        <v>1000</v>
      </c>
      <c r="H41" s="21">
        <v>1254</v>
      </c>
    </row>
    <row r="42" spans="1:8" ht="12" customHeight="1" x14ac:dyDescent="0.15">
      <c r="A42" s="18" t="s">
        <v>80</v>
      </c>
      <c r="B42" s="19">
        <v>4160</v>
      </c>
      <c r="C42" s="19">
        <v>2085</v>
      </c>
      <c r="D42" s="19">
        <v>2075</v>
      </c>
      <c r="E42" s="22" t="s">
        <v>81</v>
      </c>
      <c r="F42" s="19">
        <v>1775</v>
      </c>
      <c r="G42" s="19">
        <v>727</v>
      </c>
      <c r="H42" s="21">
        <v>1048</v>
      </c>
    </row>
    <row r="43" spans="1:8" ht="12" customHeight="1" x14ac:dyDescent="0.15">
      <c r="A43" s="18" t="s">
        <v>82</v>
      </c>
      <c r="B43" s="19">
        <v>4417</v>
      </c>
      <c r="C43" s="19">
        <v>2248</v>
      </c>
      <c r="D43" s="19">
        <v>2169</v>
      </c>
      <c r="E43" s="22" t="s">
        <v>83</v>
      </c>
      <c r="F43" s="19">
        <v>1430</v>
      </c>
      <c r="G43" s="19">
        <v>603</v>
      </c>
      <c r="H43" s="21">
        <v>827</v>
      </c>
    </row>
    <row r="44" spans="1:8" ht="12" customHeight="1" x14ac:dyDescent="0.15">
      <c r="A44" s="18" t="s">
        <v>84</v>
      </c>
      <c r="B44" s="19">
        <v>4528</v>
      </c>
      <c r="C44" s="19">
        <v>2358</v>
      </c>
      <c r="D44" s="19">
        <v>2170</v>
      </c>
      <c r="E44" s="22" t="s">
        <v>85</v>
      </c>
      <c r="F44" s="19">
        <v>1151</v>
      </c>
      <c r="G44" s="19">
        <v>449</v>
      </c>
      <c r="H44" s="21">
        <v>702</v>
      </c>
    </row>
    <row r="45" spans="1:8" ht="12" customHeight="1" x14ac:dyDescent="0.15">
      <c r="A45" s="18" t="s">
        <v>86</v>
      </c>
      <c r="B45" s="19">
        <v>4547</v>
      </c>
      <c r="C45" s="19">
        <v>2310</v>
      </c>
      <c r="D45" s="19">
        <v>2237</v>
      </c>
      <c r="E45" s="22" t="s">
        <v>87</v>
      </c>
      <c r="F45" s="19">
        <v>1031</v>
      </c>
      <c r="G45" s="19">
        <v>367</v>
      </c>
      <c r="H45" s="21">
        <v>664</v>
      </c>
    </row>
    <row r="46" spans="1:8" ht="12" customHeight="1" x14ac:dyDescent="0.15">
      <c r="A46" s="18" t="s">
        <v>88</v>
      </c>
      <c r="B46" s="19">
        <v>4638</v>
      </c>
      <c r="C46" s="19">
        <v>2335</v>
      </c>
      <c r="D46" s="19">
        <v>2303</v>
      </c>
      <c r="E46" s="22" t="s">
        <v>89</v>
      </c>
      <c r="F46" s="19">
        <v>844</v>
      </c>
      <c r="G46" s="19">
        <v>267</v>
      </c>
      <c r="H46" s="21">
        <v>577</v>
      </c>
    </row>
    <row r="47" spans="1:8" ht="12" customHeight="1" x14ac:dyDescent="0.15">
      <c r="A47" s="18" t="s">
        <v>90</v>
      </c>
      <c r="B47" s="19">
        <v>4641</v>
      </c>
      <c r="C47" s="19">
        <v>2393</v>
      </c>
      <c r="D47" s="19">
        <v>2248</v>
      </c>
      <c r="E47" s="22" t="s">
        <v>91</v>
      </c>
      <c r="F47" s="19">
        <v>610</v>
      </c>
      <c r="G47" s="19">
        <v>192</v>
      </c>
      <c r="H47" s="21">
        <v>418</v>
      </c>
    </row>
    <row r="48" spans="1:8" ht="12" customHeight="1" x14ac:dyDescent="0.15">
      <c r="A48" s="18" t="s">
        <v>92</v>
      </c>
      <c r="B48" s="19">
        <v>4844</v>
      </c>
      <c r="C48" s="19">
        <v>2539</v>
      </c>
      <c r="D48" s="19">
        <v>2305</v>
      </c>
      <c r="E48" s="22" t="s">
        <v>93</v>
      </c>
      <c r="F48" s="19">
        <v>521</v>
      </c>
      <c r="G48" s="19">
        <v>164</v>
      </c>
      <c r="H48" s="21">
        <v>357</v>
      </c>
    </row>
    <row r="49" spans="1:10" ht="12" customHeight="1" x14ac:dyDescent="0.15">
      <c r="A49" s="18" t="s">
        <v>94</v>
      </c>
      <c r="B49" s="19">
        <v>4990</v>
      </c>
      <c r="C49" s="19">
        <v>2617</v>
      </c>
      <c r="D49" s="19">
        <v>2373</v>
      </c>
      <c r="E49" s="22" t="s">
        <v>95</v>
      </c>
      <c r="F49" s="19">
        <v>341</v>
      </c>
      <c r="G49" s="19">
        <v>90</v>
      </c>
      <c r="H49" s="21">
        <v>251</v>
      </c>
    </row>
    <row r="50" spans="1:10" ht="12" customHeight="1" x14ac:dyDescent="0.15">
      <c r="A50" s="18" t="s">
        <v>96</v>
      </c>
      <c r="B50" s="19">
        <v>5094</v>
      </c>
      <c r="C50" s="19">
        <v>2649</v>
      </c>
      <c r="D50" s="19">
        <v>2445</v>
      </c>
      <c r="E50" s="22" t="s">
        <v>97</v>
      </c>
      <c r="F50" s="19">
        <v>321</v>
      </c>
      <c r="G50" s="19">
        <v>76</v>
      </c>
      <c r="H50" s="21">
        <v>245</v>
      </c>
    </row>
    <row r="51" spans="1:10" ht="12" customHeight="1" x14ac:dyDescent="0.15">
      <c r="A51" s="18" t="s">
        <v>98</v>
      </c>
      <c r="B51" s="19">
        <v>5481</v>
      </c>
      <c r="C51" s="19">
        <v>2850</v>
      </c>
      <c r="D51" s="19">
        <v>2631</v>
      </c>
      <c r="E51" s="22" t="s">
        <v>99</v>
      </c>
      <c r="F51" s="19">
        <v>276</v>
      </c>
      <c r="G51" s="19">
        <v>49</v>
      </c>
      <c r="H51" s="21">
        <v>227</v>
      </c>
    </row>
    <row r="52" spans="1:10" ht="12" customHeight="1" x14ac:dyDescent="0.15">
      <c r="A52" s="18" t="s">
        <v>100</v>
      </c>
      <c r="B52" s="19">
        <v>5661</v>
      </c>
      <c r="C52" s="19">
        <v>2944</v>
      </c>
      <c r="D52" s="19">
        <v>2717</v>
      </c>
      <c r="E52" s="22" t="s">
        <v>101</v>
      </c>
      <c r="F52" s="19">
        <v>186</v>
      </c>
      <c r="G52" s="19">
        <v>38</v>
      </c>
      <c r="H52" s="21">
        <v>148</v>
      </c>
    </row>
    <row r="53" spans="1:10" ht="12" customHeight="1" x14ac:dyDescent="0.15">
      <c r="A53" s="18" t="s">
        <v>102</v>
      </c>
      <c r="B53" s="19">
        <v>6129</v>
      </c>
      <c r="C53" s="19">
        <v>3124</v>
      </c>
      <c r="D53" s="19">
        <v>3005</v>
      </c>
      <c r="E53" s="22" t="s">
        <v>103</v>
      </c>
      <c r="F53" s="19">
        <v>113</v>
      </c>
      <c r="G53" s="19">
        <v>12</v>
      </c>
      <c r="H53" s="21">
        <v>101</v>
      </c>
    </row>
    <row r="54" spans="1:10" ht="12" customHeight="1" x14ac:dyDescent="0.15">
      <c r="A54" s="18" t="s">
        <v>104</v>
      </c>
      <c r="B54" s="19">
        <v>6364</v>
      </c>
      <c r="C54" s="19">
        <v>3389</v>
      </c>
      <c r="D54" s="19">
        <v>2975</v>
      </c>
      <c r="E54" s="22" t="s">
        <v>105</v>
      </c>
      <c r="F54" s="19">
        <v>96</v>
      </c>
      <c r="G54" s="19">
        <v>20</v>
      </c>
      <c r="H54" s="21">
        <v>76</v>
      </c>
    </row>
    <row r="55" spans="1:10" ht="12" customHeight="1" x14ac:dyDescent="0.15">
      <c r="A55" s="18" t="s">
        <v>106</v>
      </c>
      <c r="B55" s="19">
        <v>6294</v>
      </c>
      <c r="C55" s="19">
        <v>3224</v>
      </c>
      <c r="D55" s="19">
        <v>3070</v>
      </c>
      <c r="E55" s="22" t="s">
        <v>107</v>
      </c>
      <c r="F55" s="19">
        <v>71</v>
      </c>
      <c r="G55" s="19">
        <v>10</v>
      </c>
      <c r="H55" s="21">
        <v>61</v>
      </c>
    </row>
    <row r="56" spans="1:10" ht="12" customHeight="1" thickBot="1" x14ac:dyDescent="0.2">
      <c r="A56" s="23"/>
      <c r="B56" s="24" t="s">
        <v>108</v>
      </c>
      <c r="C56" s="24" t="s">
        <v>108</v>
      </c>
      <c r="D56" s="24" t="s">
        <v>108</v>
      </c>
      <c r="E56" s="25" t="s">
        <v>109</v>
      </c>
      <c r="F56" s="26">
        <v>114</v>
      </c>
      <c r="G56" s="26">
        <v>7</v>
      </c>
      <c r="H56" s="27">
        <v>107</v>
      </c>
    </row>
    <row r="57" spans="1:10" ht="9" customHeight="1" thickBot="1" x14ac:dyDescent="0.2">
      <c r="A57" s="10"/>
      <c r="B57" s="10"/>
      <c r="C57" s="10"/>
      <c r="D57" s="10"/>
      <c r="E57" s="10"/>
      <c r="F57" s="10"/>
      <c r="G57" s="10"/>
      <c r="H57" s="10"/>
    </row>
    <row r="58" spans="1:10" ht="15" customHeight="1" x14ac:dyDescent="0.15">
      <c r="A58" s="7" t="s">
        <v>6</v>
      </c>
      <c r="B58" s="8" t="s">
        <v>3</v>
      </c>
      <c r="C58" s="8" t="s">
        <v>4</v>
      </c>
      <c r="D58" s="8" t="s">
        <v>5</v>
      </c>
      <c r="E58" s="8" t="s">
        <v>6</v>
      </c>
      <c r="F58" s="8" t="s">
        <v>3</v>
      </c>
      <c r="G58" s="8" t="s">
        <v>4</v>
      </c>
      <c r="H58" s="9" t="s">
        <v>5</v>
      </c>
    </row>
    <row r="59" spans="1:10" ht="12" customHeight="1" thickBot="1" x14ac:dyDescent="0.2">
      <c r="A59" s="12" t="s">
        <v>110</v>
      </c>
      <c r="B59" s="13">
        <f>SUM(B61:B70)+SUM(F61:F71)</f>
        <v>345468</v>
      </c>
      <c r="C59" s="13">
        <f>SUM(C61:C70)+SUM(G61:G71)</f>
        <v>171417</v>
      </c>
      <c r="D59" s="13">
        <f>SUM(D61:D70)+SUM(H61:H71)</f>
        <v>174051</v>
      </c>
      <c r="E59" s="14"/>
      <c r="F59" s="15"/>
      <c r="G59" s="15"/>
      <c r="H59" s="16"/>
    </row>
    <row r="60" spans="1:10" ht="12" customHeight="1" thickTop="1" x14ac:dyDescent="0.15">
      <c r="A60" s="28"/>
      <c r="B60" s="29"/>
      <c r="C60" s="29"/>
      <c r="D60" s="29"/>
      <c r="E60" s="14"/>
      <c r="F60" s="15"/>
      <c r="G60" s="15"/>
      <c r="H60" s="16"/>
    </row>
    <row r="61" spans="1:10" ht="12" customHeight="1" x14ac:dyDescent="0.15">
      <c r="A61" s="18" t="s">
        <v>111</v>
      </c>
      <c r="B61" s="19">
        <f>SUM(B6:B10)</f>
        <v>13153</v>
      </c>
      <c r="C61" s="19">
        <f>SUM(C6:C10)</f>
        <v>6821</v>
      </c>
      <c r="D61" s="19">
        <f>SUM(D6:D10)</f>
        <v>6332</v>
      </c>
      <c r="E61" s="22" t="s">
        <v>112</v>
      </c>
      <c r="F61" s="19">
        <f>SUM(F6:F10)</f>
        <v>28376</v>
      </c>
      <c r="G61" s="19">
        <f>SUM(G6:G10)</f>
        <v>14793</v>
      </c>
      <c r="H61" s="21">
        <f>SUM(H6:H10)</f>
        <v>13583</v>
      </c>
    </row>
    <row r="62" spans="1:10" ht="12" customHeight="1" x14ac:dyDescent="0.15">
      <c r="A62" s="18" t="s">
        <v>113</v>
      </c>
      <c r="B62" s="19">
        <f>SUM(B11:B15)</f>
        <v>14850</v>
      </c>
      <c r="C62" s="19">
        <f>SUM(C11:C15)</f>
        <v>7525</v>
      </c>
      <c r="D62" s="19">
        <f>SUM(D11:D15)</f>
        <v>7325</v>
      </c>
      <c r="E62" s="22" t="s">
        <v>114</v>
      </c>
      <c r="F62" s="19">
        <f>SUM(F11:F15)</f>
        <v>21190</v>
      </c>
      <c r="G62" s="19">
        <f>SUM(G11:G15)</f>
        <v>11013</v>
      </c>
      <c r="H62" s="21">
        <f>SUM(H11:H15)</f>
        <v>10177</v>
      </c>
    </row>
    <row r="63" spans="1:10" ht="12" customHeight="1" x14ac:dyDescent="0.15">
      <c r="A63" s="18" t="s">
        <v>115</v>
      </c>
      <c r="B63" s="19">
        <f>SUM(B16:B20)</f>
        <v>15504</v>
      </c>
      <c r="C63" s="19">
        <f>SUM(C16:C20)</f>
        <v>7900</v>
      </c>
      <c r="D63" s="19">
        <f>SUM(D16:D20)</f>
        <v>7604</v>
      </c>
      <c r="E63" s="22" t="s">
        <v>116</v>
      </c>
      <c r="F63" s="19">
        <f>SUM(F16:F20)</f>
        <v>17042</v>
      </c>
      <c r="G63" s="19">
        <f>SUM(G16:G20)</f>
        <v>8569</v>
      </c>
      <c r="H63" s="21">
        <f>SUM(H16:H20)</f>
        <v>8473</v>
      </c>
    </row>
    <row r="64" spans="1:10" ht="12" customHeight="1" x14ac:dyDescent="0.15">
      <c r="A64" s="18" t="s">
        <v>117</v>
      </c>
      <c r="B64" s="19">
        <f>SUM(B21:B25)</f>
        <v>15528</v>
      </c>
      <c r="C64" s="19">
        <f>SUM(C21:C25)</f>
        <v>7923</v>
      </c>
      <c r="D64" s="19">
        <f>SUM(D21:D25)</f>
        <v>7605</v>
      </c>
      <c r="E64" s="22" t="s">
        <v>118</v>
      </c>
      <c r="F64" s="19">
        <f>SUM(F21:F25)</f>
        <v>18427</v>
      </c>
      <c r="G64" s="19">
        <f>SUM(G21:G25)</f>
        <v>8875</v>
      </c>
      <c r="H64" s="21">
        <f>SUM(H21:H25)</f>
        <v>9552</v>
      </c>
      <c r="I64" s="30"/>
      <c r="J64" s="30"/>
    </row>
    <row r="65" spans="1:8" ht="12" customHeight="1" x14ac:dyDescent="0.15">
      <c r="A65" s="18" t="s">
        <v>119</v>
      </c>
      <c r="B65" s="19">
        <f>SUM(B26:B30)</f>
        <v>18226</v>
      </c>
      <c r="C65" s="19">
        <f>SUM(C26:C30)</f>
        <v>9183</v>
      </c>
      <c r="D65" s="19">
        <f>SUM(D26:D30)</f>
        <v>9043</v>
      </c>
      <c r="E65" s="22" t="s">
        <v>120</v>
      </c>
      <c r="F65" s="19">
        <f>SUM(F26:F30)</f>
        <v>24289</v>
      </c>
      <c r="G65" s="19">
        <f>SUM(G26:G30)</f>
        <v>11210</v>
      </c>
      <c r="H65" s="21">
        <f>SUM(H26:H30)</f>
        <v>13079</v>
      </c>
    </row>
    <row r="66" spans="1:8" ht="12" customHeight="1" x14ac:dyDescent="0.15">
      <c r="A66" s="18" t="s">
        <v>121</v>
      </c>
      <c r="B66" s="19">
        <f>SUM(B31:B35)</f>
        <v>18639</v>
      </c>
      <c r="C66" s="19">
        <f>SUM(C31:C35)</f>
        <v>9433</v>
      </c>
      <c r="D66" s="19">
        <f>SUM(D31:D35)</f>
        <v>9206</v>
      </c>
      <c r="E66" s="22" t="s">
        <v>122</v>
      </c>
      <c r="F66" s="19">
        <f>SUM(F31:F35)</f>
        <v>19084</v>
      </c>
      <c r="G66" s="19">
        <f>SUM(G31:G35)</f>
        <v>8457</v>
      </c>
      <c r="H66" s="21">
        <f>SUM(H31:H35)</f>
        <v>10627</v>
      </c>
    </row>
    <row r="67" spans="1:8" ht="12" customHeight="1" x14ac:dyDescent="0.15">
      <c r="A67" s="18" t="s">
        <v>123</v>
      </c>
      <c r="B67" s="19">
        <f>SUM(B36:B40)</f>
        <v>19432</v>
      </c>
      <c r="C67" s="19">
        <f>SUM(C36:C40)</f>
        <v>9945</v>
      </c>
      <c r="D67" s="19">
        <f>SUM(D36:D40)</f>
        <v>9487</v>
      </c>
      <c r="E67" s="22" t="s">
        <v>124</v>
      </c>
      <c r="F67" s="19">
        <f>SUM(F36:F40)</f>
        <v>14785</v>
      </c>
      <c r="G67" s="19">
        <f>SUM(G36:G40)</f>
        <v>6567</v>
      </c>
      <c r="H67" s="21">
        <f>SUM(H36:H40)</f>
        <v>8218</v>
      </c>
    </row>
    <row r="68" spans="1:8" ht="12" customHeight="1" x14ac:dyDescent="0.15">
      <c r="A68" s="18" t="s">
        <v>125</v>
      </c>
      <c r="B68" s="19">
        <f>SUM(B41:B45)</f>
        <v>21673</v>
      </c>
      <c r="C68" s="19">
        <f>SUM(C41:C45)</f>
        <v>11068</v>
      </c>
      <c r="D68" s="19">
        <f>SUM(D41:D45)</f>
        <v>10605</v>
      </c>
      <c r="E68" s="22" t="s">
        <v>126</v>
      </c>
      <c r="F68" s="19">
        <f>SUM(F41:F45)</f>
        <v>7641</v>
      </c>
      <c r="G68" s="19">
        <f>SUM(G41:G45)</f>
        <v>3146</v>
      </c>
      <c r="H68" s="21">
        <f>SUM(H41:H45)</f>
        <v>4495</v>
      </c>
    </row>
    <row r="69" spans="1:8" ht="12" customHeight="1" x14ac:dyDescent="0.15">
      <c r="A69" s="18" t="s">
        <v>127</v>
      </c>
      <c r="B69" s="19">
        <f>SUM(B46:B50)</f>
        <v>24207</v>
      </c>
      <c r="C69" s="19">
        <f>SUM(C46:C50)</f>
        <v>12533</v>
      </c>
      <c r="D69" s="19">
        <f>SUM(D46:D50)</f>
        <v>11674</v>
      </c>
      <c r="E69" s="22" t="s">
        <v>128</v>
      </c>
      <c r="F69" s="19">
        <f>SUM(F46:F50)</f>
        <v>2637</v>
      </c>
      <c r="G69" s="19">
        <f>SUM(G46:G50)</f>
        <v>789</v>
      </c>
      <c r="H69" s="21">
        <f>SUM(H46:H50)</f>
        <v>1848</v>
      </c>
    </row>
    <row r="70" spans="1:8" ht="12" customHeight="1" x14ac:dyDescent="0.15">
      <c r="A70" s="18" t="s">
        <v>129</v>
      </c>
      <c r="B70" s="19">
        <f>SUM(B51:B55)</f>
        <v>29929</v>
      </c>
      <c r="C70" s="19">
        <f>SUM(C51:C55)</f>
        <v>15531</v>
      </c>
      <c r="D70" s="19">
        <f>SUM(D51:D55)</f>
        <v>14398</v>
      </c>
      <c r="E70" s="22" t="s">
        <v>130</v>
      </c>
      <c r="F70" s="19">
        <f>SUM(F51:F55)</f>
        <v>742</v>
      </c>
      <c r="G70" s="19">
        <f>SUM(G51:G55)</f>
        <v>129</v>
      </c>
      <c r="H70" s="21">
        <f>SUM(H51:H55)</f>
        <v>613</v>
      </c>
    </row>
    <row r="71" spans="1:8" ht="12" customHeight="1" thickBot="1" x14ac:dyDescent="0.2">
      <c r="A71" s="31"/>
      <c r="B71" s="26"/>
      <c r="C71" s="26"/>
      <c r="D71" s="26"/>
      <c r="E71" s="25" t="s">
        <v>131</v>
      </c>
      <c r="F71" s="26">
        <f>F56</f>
        <v>114</v>
      </c>
      <c r="G71" s="26">
        <f>G56</f>
        <v>7</v>
      </c>
      <c r="H71" s="27">
        <f>H56</f>
        <v>107</v>
      </c>
    </row>
    <row r="72" spans="1:8" x14ac:dyDescent="0.15">
      <c r="A72" s="10"/>
      <c r="B72" s="10"/>
      <c r="C72" s="10"/>
      <c r="D72" s="10"/>
      <c r="E72" s="10"/>
      <c r="F72" s="10"/>
      <c r="G72" s="10"/>
      <c r="H72" s="10"/>
    </row>
  </sheetData>
  <dataConsolidate/>
  <mergeCells count="1">
    <mergeCell ref="A1:H1"/>
  </mergeCells>
  <phoneticPr fontId="3"/>
  <printOptions horizontalCentered="1"/>
  <pageMargins left="0.39370078740157483" right="0.39370078740157483" top="0.39370078740157483" bottom="0.39370078740157483" header="0.39370078740157483" footer="0.39370078740157483"/>
  <pageSetup paperSize="9" fitToWidth="0" orientation="portrait" r:id="rId1"/>
  <headerFooter alignWithMargins="0">
    <oddHeader xml:space="preserve">&amp;R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1月</vt:lpstr>
      <vt:lpstr>2月</vt:lpstr>
      <vt:lpstr>3月</vt:lpstr>
      <vt:lpstr>4月</vt:lpstr>
      <vt:lpstr>5月</vt:lpstr>
      <vt:lpstr>6月</vt:lpstr>
      <vt:lpstr>7月</vt:lpstr>
      <vt:lpstr>8月</vt:lpstr>
      <vt:lpstr>9月</vt:lpstr>
      <vt:lpstr>10月</vt:lpstr>
      <vt:lpstr>11月</vt:lpstr>
      <vt:lpstr>12月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2021-12-15T23:43:39Z</dcterms:modified>
</cp:coreProperties>
</file>